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690i1002j065jlw\compartida\POLIZAS 2025\CCTV SEDE Y CJPF\PROCEDIMIENTO ADL\"/>
    </mc:Choice>
  </mc:AlternateContent>
  <xr:revisionPtr revIDLastSave="0" documentId="8_{108B55A1-3A91-437C-AFD4-BDE58D2EC942}" xr6:coauthVersionLast="46" xr6:coauthVersionMax="46" xr10:uidLastSave="{00000000-0000-0000-0000-000000000000}"/>
  <bookViews>
    <workbookView xWindow="-108" yWindow="-108" windowWidth="23256" windowHeight="12576" activeTab="2" xr2:uid="{00000000-000D-0000-FFFF-FFFF00000000}"/>
  </bookViews>
  <sheets>
    <sheet name="CCTV SEDE" sheetId="1" r:id="rId1"/>
    <sheet name="CA SEDE" sheetId="5" r:id="rId2"/>
    <sheet name="SCI SEDE" sheetId="7" r:id="rId3"/>
    <sheet name="CCTV CJPF" sheetId="8" r:id="rId4"/>
    <sheet name="CA CJPF" sheetId="9" r:id="rId5"/>
    <sheet name="SCI CJPF" sheetId="10" r:id="rId6"/>
    <sheet name="CCTV CCJ " sheetId="11" r:id="rId7"/>
    <sheet name="SCI CCJ" sheetId="12" r:id="rId8"/>
    <sheet name="Hoja1" sheetId="2" state="hidden" r:id="rId9"/>
    <sheet name="Hoja2" sheetId="3" state="hidden" r:id="rId10"/>
  </sheets>
  <definedNames>
    <definedName name="_xlnm.Print_Area" localSheetId="4">'CA CJPF'!$B$1:$H$136</definedName>
    <definedName name="_xlnm.Print_Area" localSheetId="1">'CA SEDE'!$A$1:$G$287</definedName>
    <definedName name="_xlnm.Print_Area" localSheetId="6">'CCTV CCJ '!$A$1:$G$90</definedName>
    <definedName name="_xlnm.Print_Area" localSheetId="3">'CCTV CJPF'!$B$1:$H$71</definedName>
    <definedName name="_xlnm.Print_Area" localSheetId="0">'CCTV SEDE'!$A$1:$G$236</definedName>
    <definedName name="_xlnm.Print_Area" localSheetId="7">'SCI CCJ'!$A$1:$G$86</definedName>
    <definedName name="_xlnm.Print_Area" localSheetId="5">'SCI CJPF'!$B$1:$H$212</definedName>
    <definedName name="_xlnm.Print_Area" localSheetId="2">'SCI SEDE'!$A$1:$G$254</definedName>
    <definedName name="_xlnm.Print_Titles" localSheetId="4">'CA CJPF'!$1:$9</definedName>
    <definedName name="_xlnm.Print_Titles" localSheetId="3">'CCTV CJPF'!$1:$7</definedName>
    <definedName name="_xlnm.Print_Titles" localSheetId="5">'SCI CJPF'!$1:$9</definedName>
    <definedName name="Z_894AC01D_E8D3_4F6A_B318_7D78953E2AC6_.wvu.PrintTitles" localSheetId="4" hidden="1">'CA CJPF'!$1:$9</definedName>
    <definedName name="Z_894AC01D_E8D3_4F6A_B318_7D78953E2AC6_.wvu.PrintTitles" localSheetId="6">'CCTV CCJ '!$A$1:$IS$8</definedName>
    <definedName name="Z_894AC01D_E8D3_4F6A_B318_7D78953E2AC6_.wvu.PrintTitles" localSheetId="3" hidden="1">'CCTV CJPF'!$1:$7</definedName>
    <definedName name="Z_894AC01D_E8D3_4F6A_B318_7D78953E2AC6_.wvu.PrintTitles" localSheetId="0">'CCTV SEDE'!$A$1:$IS$9</definedName>
    <definedName name="Z_894AC01D_E8D3_4F6A_B318_7D78953E2AC6_.wvu.PrintTitles" localSheetId="5" hidden="1">'SCI CJPF'!$1:$9</definedName>
    <definedName name="Z_974FFB21_8553_11D7_B636_00C04F6AFAAA_.wvu.PrintTitles" localSheetId="4" hidden="1">'CA CJPF'!$1:$9</definedName>
    <definedName name="Z_974FFB21_8553_11D7_B636_00C04F6AFAAA_.wvu.PrintTitles" localSheetId="6">'CCTV CCJ '!$A$1:$IS$8</definedName>
    <definedName name="Z_974FFB21_8553_11D7_B636_00C04F6AFAAA_.wvu.PrintTitles" localSheetId="3" hidden="1">'CCTV CJPF'!$1:$7</definedName>
    <definedName name="Z_974FFB21_8553_11D7_B636_00C04F6AFAAA_.wvu.PrintTitles" localSheetId="0">'CCTV SEDE'!$A$1:$IS$9</definedName>
    <definedName name="Z_974FFB21_8553_11D7_B636_00C04F6AFAAA_.wvu.PrintTitles" localSheetId="5" hidden="1">'SCI CJPF'!$1:$9</definedName>
    <definedName name="Z_A22F0298_7A6E_11D7_9DD1_00C04F6E317A_.wvu.PrintTitles" localSheetId="4" hidden="1">'CA CJPF'!$1:$9</definedName>
    <definedName name="Z_A22F0298_7A6E_11D7_9DD1_00C04F6E317A_.wvu.PrintTitles" localSheetId="6">'CCTV CCJ '!$A$1:$IS$8</definedName>
    <definedName name="Z_A22F0298_7A6E_11D7_9DD1_00C04F6E317A_.wvu.PrintTitles" localSheetId="3" hidden="1">'CCTV CJPF'!$1:$7</definedName>
    <definedName name="Z_A22F0298_7A6E_11D7_9DD1_00C04F6E317A_.wvu.PrintTitles" localSheetId="0">'CCTV SEDE'!$A$1:$IS$9</definedName>
    <definedName name="Z_A22F0298_7A6E_11D7_9DD1_00C04F6E317A_.wvu.PrintTitles" localSheetId="5" hidden="1">'SCI CJPF'!$1:$9</definedName>
    <definedName name="Z_EC1FA67E_B37D_11D7_B275_00C04F02699D_.wvu.PrintArea" localSheetId="4" hidden="1">'CA CJPF'!$B$1:$H$9</definedName>
    <definedName name="Z_EC1FA67E_B37D_11D7_B275_00C04F02699D_.wvu.PrintArea" localSheetId="6">'CCTV CCJ '!$A$1:$G$8</definedName>
    <definedName name="Z_EC1FA67E_B37D_11D7_B275_00C04F02699D_.wvu.PrintArea" localSheetId="3" hidden="1">'CCTV CJPF'!$B$1:$H$7</definedName>
    <definedName name="Z_EC1FA67E_B37D_11D7_B275_00C04F02699D_.wvu.PrintArea" localSheetId="0">'CCTV SEDE'!$A$1:$G$9</definedName>
    <definedName name="Z_EC1FA67E_B37D_11D7_B275_00C04F02699D_.wvu.PrintArea" localSheetId="5" hidden="1">'SCI CJPF'!$B$1:$H$9</definedName>
    <definedName name="Z_EC1FA67E_B37D_11D7_B275_00C04F02699D_.wvu.PrintTitles" localSheetId="4" hidden="1">'CA CJPF'!$1:$9</definedName>
    <definedName name="Z_EC1FA67E_B37D_11D7_B275_00C04F02699D_.wvu.PrintTitles" localSheetId="6">'CCTV CCJ '!$A$1:$IS$8</definedName>
    <definedName name="Z_EC1FA67E_B37D_11D7_B275_00C04F02699D_.wvu.PrintTitles" localSheetId="3" hidden="1">'CCTV CJPF'!$1:$7</definedName>
    <definedName name="Z_EC1FA67E_B37D_11D7_B275_00C04F02699D_.wvu.PrintTitles" localSheetId="0">'CCTV SEDE'!$A$1:$IS$9</definedName>
    <definedName name="Z_EC1FA67E_B37D_11D7_B275_00C04F02699D_.wvu.PrintTitles" localSheetId="5" hidden="1">'SCI CJPF'!$1:$9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1" i="5" l="1"/>
  <c r="G176" i="5"/>
  <c r="G43" i="12" l="1"/>
  <c r="G52" i="12" l="1"/>
  <c r="G34" i="12"/>
  <c r="G13" i="12"/>
  <c r="G63" i="12" s="1"/>
  <c r="G57" i="11"/>
  <c r="G43" i="11"/>
  <c r="G33" i="11"/>
  <c r="G26" i="11"/>
  <c r="G13" i="11"/>
  <c r="G71" i="11" l="1"/>
  <c r="G64" i="12"/>
  <c r="G65" i="12" s="1"/>
  <c r="G72" i="11"/>
  <c r="H191" i="10"/>
  <c r="H185" i="10"/>
  <c r="H177" i="10"/>
  <c r="H169" i="10"/>
  <c r="H149" i="10"/>
  <c r="H136" i="10"/>
  <c r="H123" i="10"/>
  <c r="H114" i="10"/>
  <c r="H105" i="10"/>
  <c r="H96" i="10"/>
  <c r="H87" i="10"/>
  <c r="H78" i="10"/>
  <c r="H72" i="10"/>
  <c r="H65" i="10"/>
  <c r="H58" i="10"/>
  <c r="H51" i="10"/>
  <c r="H42" i="10"/>
  <c r="H34" i="10"/>
  <c r="H13" i="10"/>
  <c r="H99" i="9"/>
  <c r="H90" i="9"/>
  <c r="H82" i="9"/>
  <c r="H74" i="9"/>
  <c r="H66" i="9"/>
  <c r="H58" i="9"/>
  <c r="H50" i="9"/>
  <c r="H42" i="9"/>
  <c r="H34" i="9"/>
  <c r="H27" i="9"/>
  <c r="H20" i="9"/>
  <c r="H13" i="9"/>
  <c r="H56" i="8"/>
  <c r="H50" i="8"/>
  <c r="H45" i="8"/>
  <c r="H35" i="8"/>
  <c r="H27" i="8"/>
  <c r="H20" i="8"/>
  <c r="H13" i="8"/>
  <c r="G14" i="1"/>
  <c r="G27" i="1"/>
  <c r="G34" i="1"/>
  <c r="G43" i="1"/>
  <c r="G53" i="1"/>
  <c r="G63" i="1"/>
  <c r="G70" i="1"/>
  <c r="G75" i="1"/>
  <c r="G82" i="1"/>
  <c r="G89" i="1"/>
  <c r="G95" i="1"/>
  <c r="G105" i="1"/>
  <c r="G119" i="1"/>
  <c r="G133" i="1"/>
  <c r="G231" i="7"/>
  <c r="G225" i="7"/>
  <c r="G217" i="7"/>
  <c r="G208" i="7"/>
  <c r="G199" i="7"/>
  <c r="G190" i="7"/>
  <c r="G169" i="7"/>
  <c r="G118" i="7"/>
  <c r="G126" i="7"/>
  <c r="G134" i="7"/>
  <c r="G143" i="7"/>
  <c r="G149" i="7"/>
  <c r="G155" i="7"/>
  <c r="G104" i="7"/>
  <c r="G95" i="7"/>
  <c r="G86" i="7"/>
  <c r="G65" i="7"/>
  <c r="G56" i="7"/>
  <c r="G47" i="7"/>
  <c r="G38" i="7"/>
  <c r="G29" i="7"/>
  <c r="G20" i="7"/>
  <c r="G18" i="7"/>
  <c r="G16" i="7"/>
  <c r="G14" i="7"/>
  <c r="G232" i="5"/>
  <c r="G223" i="5"/>
  <c r="G215" i="5"/>
  <c r="G207" i="5"/>
  <c r="G199" i="5"/>
  <c r="G169" i="5"/>
  <c r="G34" i="5"/>
  <c r="G90" i="5"/>
  <c r="G22" i="5"/>
  <c r="G157" i="5"/>
  <c r="G149" i="5"/>
  <c r="G137" i="5"/>
  <c r="G129" i="5"/>
  <c r="G123" i="5"/>
  <c r="G114" i="5"/>
  <c r="G102" i="5"/>
  <c r="G79" i="5"/>
  <c r="G70" i="5"/>
  <c r="G58" i="5"/>
  <c r="G46" i="5"/>
  <c r="G14" i="5"/>
  <c r="G155" i="1"/>
  <c r="G170" i="1"/>
  <c r="G185" i="1"/>
  <c r="G195" i="1"/>
  <c r="H197" i="10" l="1"/>
  <c r="G73" i="11"/>
  <c r="H162" i="10"/>
  <c r="H163" i="10" s="1"/>
  <c r="H164" i="10" s="1"/>
  <c r="H109" i="9"/>
  <c r="H110" i="9" s="1"/>
  <c r="H111" i="9" s="1"/>
  <c r="H64" i="8"/>
  <c r="H65" i="8" s="1"/>
  <c r="H198" i="10"/>
  <c r="H199" i="10" s="1"/>
  <c r="G242" i="7"/>
  <c r="G243" i="7" s="1"/>
  <c r="G244" i="7" s="1"/>
  <c r="G254" i="5"/>
  <c r="G255" i="5" s="1"/>
  <c r="G256" i="5" s="1"/>
  <c r="G206" i="1"/>
  <c r="G207" i="1" s="1"/>
  <c r="G208" i="1" s="1"/>
  <c r="G161" i="7"/>
  <c r="G162" i="7" s="1"/>
  <c r="G163" i="7" s="1"/>
  <c r="G111" i="7"/>
  <c r="G112" i="7" s="1"/>
  <c r="G113" i="7" s="1"/>
  <c r="G190" i="5"/>
  <c r="G191" i="5" s="1"/>
  <c r="G192" i="5" s="1"/>
  <c r="G147" i="1"/>
  <c r="G148" i="1" s="1"/>
  <c r="G149" i="1" s="1"/>
</calcChain>
</file>

<file path=xl/sharedStrings.xml><?xml version="1.0" encoding="utf-8"?>
<sst xmlns="http://schemas.openxmlformats.org/spreadsheetml/2006/main" count="1333" uniqueCount="336">
  <si>
    <t>SECRETARÍA EJECUTIVA DE ADMINISTRACIÓN</t>
  </si>
  <si>
    <t>ADMINISTRACIÓN REGIONAL EN GUANAJUATO, GTO.</t>
  </si>
  <si>
    <t>C A T Á L O G O   D E   C O N C E P T O S</t>
  </si>
  <si>
    <t>LUGAR:</t>
  </si>
  <si>
    <t>No. CONSECUTIVO</t>
  </si>
  <si>
    <t xml:space="preserve">CÓDIGO </t>
  </si>
  <si>
    <t>DESCRIPCIÓN</t>
  </si>
  <si>
    <t>CANTIDAD</t>
  </si>
  <si>
    <t>NÚM. DE SERVICIOS</t>
  </si>
  <si>
    <t>P.U.</t>
  </si>
  <si>
    <t>IMPORTE</t>
  </si>
  <si>
    <t>MANTENIMIENTOS MENSUALES</t>
  </si>
  <si>
    <t>NVR MARCA Truvision Interlogix MODELO TVN-2232P</t>
  </si>
  <si>
    <t>ACTIVIDAD A REALIZAR</t>
  </si>
  <si>
    <t>1.-Revisión de alarmas y problemas en el  historial.</t>
  </si>
  <si>
    <t>2.-Revisión de conexiones y apriete a las necesarias</t>
  </si>
  <si>
    <t>3.-Sopletear carcazas con aire a presión</t>
  </si>
  <si>
    <t xml:space="preserve">4.-Pruebas de funcionamiento </t>
  </si>
  <si>
    <t>5.-Revisión de bases de montaje y fijar.</t>
  </si>
  <si>
    <t>6.- Toma y registro de parámetros de operación (voltajes, etc.)</t>
  </si>
  <si>
    <t>7.- Revisión y en su caso corrección de instalaciones y conexiones eléctricas.</t>
  </si>
  <si>
    <t>8.- Revisión, limpieza, revisión de voltajes y parámetros de operación de baterías.</t>
  </si>
  <si>
    <t xml:space="preserve">9.- Verificación y validación de usuarios y permisos (altas, bajas, cambios) si hay cambios, realizar las modificaciones correspondientes de forma inmediata, por personal designado de tecnología de la información. </t>
  </si>
  <si>
    <t>10.- Verificación de configuración correcta de fecha y hora con reloj atómico.</t>
  </si>
  <si>
    <t>MONITOR DE 24"MARCA Truvision Interlogix MODELO TVM-2402</t>
  </si>
  <si>
    <t>1.-Revisión de imagen .</t>
  </si>
  <si>
    <t>2.-Limpieza y enfoque de monitor</t>
  </si>
  <si>
    <t>3.-Limpieza de carcazas con líquidos</t>
  </si>
  <si>
    <t>4.-Pruebas y ajustes a Conexiones</t>
  </si>
  <si>
    <t>ESTACION DE TRABAJO CCTV MARCA AVIGILION MODELO HD-RMWS4-4MN-NA</t>
  </si>
  <si>
    <t>2.-Sopletear carcazas con aire a presión</t>
  </si>
  <si>
    <t>3.-Revisión de bases de montaje y fijar.</t>
  </si>
  <si>
    <t>4.- Toma y registro de parámetros de operación (voltajes, etc.)</t>
  </si>
  <si>
    <t>5.- Revisión y  corrección de instalaciones y conexiones eléctricas.</t>
  </si>
  <si>
    <t xml:space="preserve">6.- Revisión, limpieza, revisión de voltajes y parámetros de operación de baterías y  sustitución de las mismas </t>
  </si>
  <si>
    <t>7.- Pruebas de funcionamiento</t>
  </si>
  <si>
    <t>SWITCH DE VIDEO MARCA KRAMER MODELO VS-84UHD</t>
  </si>
  <si>
    <t>1.-Revisión de voltaje de salida.</t>
  </si>
  <si>
    <t>2.-Revisión de conexiones y apriete alas necesarias</t>
  </si>
  <si>
    <t>7.- Revisión y  corrección de instalaciones y conexiones eléctricas.</t>
  </si>
  <si>
    <t xml:space="preserve">8.- Revisión, limpieza, revisión de voltajes y parámetros de operación </t>
  </si>
  <si>
    <t>3.-Pruebas de funcionamiento</t>
  </si>
  <si>
    <t>4.-Revisión de bases de montaje y fijar las  necesarias.</t>
  </si>
  <si>
    <t>UPS MARCA APC MODELO SURTD5000RMXLP3U</t>
  </si>
  <si>
    <t>7.- Revisión y corrección de instalaciones y conexiones eléctricas.</t>
  </si>
  <si>
    <t>PANTALLA DE MONITOREO MARCA SHARP MODELO PNY496</t>
  </si>
  <si>
    <t>CONSOLA DE CONTROL PARA CAMARA PTZ MARCA TruVision Interlogix MODELO TVK-800</t>
  </si>
  <si>
    <t>1.-Revisión  problemas.</t>
  </si>
  <si>
    <t>3.-Pruebas de funcionamiento y movimiento con las cámaras</t>
  </si>
  <si>
    <t>SWITCH MARCA VIVOTEK MODELO AW-GEV-264B-370</t>
  </si>
  <si>
    <t>1.-Revisión de comunicación entre puertos</t>
  </si>
  <si>
    <t>2.-Sopletear gabinetes con aire a presión</t>
  </si>
  <si>
    <t>4.- Revisión y corrección de instalaciones y conexiones eléctricas.</t>
  </si>
  <si>
    <t>5.- Revisión, limpieza, revisión de voltajes y parámetros de operación de baterías.</t>
  </si>
  <si>
    <t>ROUTER MARCA FORTINET MODELO FG-100F</t>
  </si>
  <si>
    <t>MIDSPAN HIGH P0E MARCA VIVOTEK MODELO AP-GIC-011A-095</t>
  </si>
  <si>
    <t>4.- Revisión, limpieza, revisión de voltajes y parámetros de operación de baterías.</t>
  </si>
  <si>
    <t>UPS MARCA APC MODELO SRT3000RMXLA</t>
  </si>
  <si>
    <t>CAMARA FIJA MARCA INTERIOR Truvision Interlogix MODELO TVD-5408</t>
  </si>
  <si>
    <t>2.-Limpieza y enfoque de imagen al lente verifocal</t>
  </si>
  <si>
    <t xml:space="preserve">6.- Funcionamiento correcto de visión nocturna </t>
  </si>
  <si>
    <t xml:space="preserve">7.- Imagen nítida en monitores (visibilidad) </t>
  </si>
  <si>
    <t xml:space="preserve">8.- Revisar que no existan manchas en el lente,  pasar un paño con líquido limpiador de lentes. </t>
  </si>
  <si>
    <t xml:space="preserve">9.- Revisar que la cámara no marque alarma de error, verificando que no existan mensajes de error en LED o LEDs, que no exista señalización auditiva de alerta y que no emitan ruidos anormales. </t>
  </si>
  <si>
    <t xml:space="preserve">10.- Revisar que no existan obstrucciones de ningún tipo en las cámaras. </t>
  </si>
  <si>
    <t xml:space="preserve">11.- En coordinación con el supervisor de CECOM revisar que no existan puntos ciegos y reflejos de objetos o fuentes luminosas. </t>
  </si>
  <si>
    <t>12.- Pruebas y ajustes de lente, enfoque, control de acerca-miento y alejamiento; correcto movimiento de cámaras.</t>
  </si>
  <si>
    <t>CAMARA FIJA EXTERIOR MARCA Truvision Interlogix MODELO TVD-5408</t>
  </si>
  <si>
    <t>PTZ MARCA VIVOTEK MODELO SD9364-EH</t>
  </si>
  <si>
    <t xml:space="preserve">8.- Revisar que no existan manchas en el lente, pasar un paño con líquido limpiador de lentes. </t>
  </si>
  <si>
    <t xml:space="preserve">11.- Revisar que no existan puntos ciegos y reflejos de obje-tos o fuentes luminosas. </t>
  </si>
  <si>
    <t>PUERTA PARA PERSONAS CON CAPACIADADES DIFERENTES MARCA ARGUSA MODELO PM-200S</t>
  </si>
  <si>
    <t>1.-Revisión de voltaje.</t>
  </si>
  <si>
    <t>2.-Limpieza de tarjeta con líquidos</t>
  </si>
  <si>
    <t>3.-Sopletear gabinetes con aire a presión</t>
  </si>
  <si>
    <t>6.- Revisión, limpieza, revisión de voltajes y parámetros de operación de baterías.</t>
  </si>
  <si>
    <t>SOFWARE DE ADM. CONTROL DE ACCESO MARCA AVIGILON MODELO AC-APP-128R-ENT2</t>
  </si>
  <si>
    <t>2.- Reconocimiento de Alarmas</t>
  </si>
  <si>
    <t xml:space="preserve">3.-Pruebas de funcionamiento </t>
  </si>
  <si>
    <t>4.- Revisión y en su caso corrección de instalaciones y conexiones eléctricas.</t>
  </si>
  <si>
    <t xml:space="preserve">6.- Pruebas de operación, configuración, altas, bajas y programación. </t>
  </si>
  <si>
    <t xml:space="preserve">7.- Pruebas de funcionamiento, chequeo de conexiones y limpieza con aire comprimido y líquidos antiestáticos, realizando ajustes y reparación de fijaciones del equipo. </t>
  </si>
  <si>
    <t xml:space="preserve">8.- Chequeo de voltaje, corriente directa y corriente alterna. </t>
  </si>
  <si>
    <t>9.- Limpieza con aire comprimido, espuma limpiadora y alcohol isopropílico.</t>
  </si>
  <si>
    <t>10.- Actualización del software.</t>
  </si>
  <si>
    <t>SERVIDOR DE APLICACIONES MARCA AVIGILON MODELO HD-NVR4-STD</t>
  </si>
  <si>
    <t>ACTIVIDADES A REALIZAR:</t>
  </si>
  <si>
    <t>3.-Limpieza de gabinetes con líquidos</t>
  </si>
  <si>
    <t xml:space="preserve">7.- Inspección visual de conexiones y funcionamiento. </t>
  </si>
  <si>
    <t>8.- Revisión de programación, pruebas de operatividad.</t>
  </si>
  <si>
    <t>9.- Actualización del software.</t>
  </si>
  <si>
    <t>SERVIDOR DE ANALITICOS MARA AVIGILON MODELO HD-NVR4-STD</t>
  </si>
  <si>
    <t>6.- Girar los torniquetes y verificar que no existan ruidos extraños ni obstrucciones</t>
  </si>
  <si>
    <t>7.- Revisión, limpieza, revisión de voltajes y parámetros de operación de baterías.</t>
  </si>
  <si>
    <t>BARRERA VEHICULAR MARCA DOORKING MODELO 1601</t>
  </si>
  <si>
    <t>ACTIVIDADES A REALIZAR</t>
  </si>
  <si>
    <t>1.-Revisión de voltajes.</t>
  </si>
  <si>
    <t>2.-Sopletear gabinetes con aire a presión interior y exterior</t>
  </si>
  <si>
    <t>5.- Toma y registro de parámetros de operación (voltajes, etc.)</t>
  </si>
  <si>
    <t>6.- Revisión y corrección de instalaciones y conexiones eléctricas.</t>
  </si>
  <si>
    <t>7.- Revisión de fotocelda</t>
  </si>
  <si>
    <t xml:space="preserve">8.- Verificar que los elementos de fijación estén correctamente ajustados, y realizar el ajuste correspondiente. </t>
  </si>
  <si>
    <t>9.- Verificar que los cables de conexión y de red se encuentren correctamente conectados.</t>
  </si>
  <si>
    <t>LECTORAS  PARA PUERTAS MARCA HID  MODELO  R10SE</t>
  </si>
  <si>
    <t>2.-Sopletear con aire a presión</t>
  </si>
  <si>
    <t>3.-Pruebas de funcionamiento con tarjetas de proximidad</t>
  </si>
  <si>
    <t xml:space="preserve">7.- Pruebas de funcionamiento, chequeo de conexiones y limpieza con aire comprimido y líquidos antiestáticos, realizando ajustes y reparación de fijaciones del equipo.(en caso de ser necesario) </t>
  </si>
  <si>
    <t xml:space="preserve">8.- Pruebas de operación y revisión de leds. </t>
  </si>
  <si>
    <t>9.- Limpieza con aire comprimido, espuma limpiadora alcohol isopropílico y líquidos antiestáticos.</t>
  </si>
  <si>
    <t>LECTORAS PARA BARRERAS VEHICULARES MARCA HID MODELO R10SE</t>
  </si>
  <si>
    <t>8.- Pruebas de operación y revisión de leds.</t>
  </si>
  <si>
    <t>FUENTE DE PODER PARA ELECTRO IMAN MARCA EPCOM MODELO  XP18DC20HD</t>
  </si>
  <si>
    <t>2.-Limpieza de tarjeta con líquidos dilectrico y aire comprimido</t>
  </si>
  <si>
    <t>7.- Chequeo de voltaje, corriente directa y corriente alterna.</t>
  </si>
  <si>
    <t>ESTACION MANUAL DE EMERGENCIA MARCA RCI MODELO 904PB</t>
  </si>
  <si>
    <t xml:space="preserve">2.-Limpieza integral (interior y exterior)  de estación manual desmontandola </t>
  </si>
  <si>
    <t>4.-Revisión de bases de montaje y fijar..</t>
  </si>
  <si>
    <t>1.-Revisión de comunicación.</t>
  </si>
  <si>
    <t>4.-Revisión de bases de montaje y fijar.</t>
  </si>
  <si>
    <t>6.- Revisión y  corrección de instalaciones y conexiones eléctricas.</t>
  </si>
  <si>
    <t>UNIDAD CONTROLADORA MARCA AVIGILION MODELO AC-MER-CON-MR52</t>
  </si>
  <si>
    <t>7.- Revisión, limpieza con aire comprimido y liquido dielectrico, revisión de voltajes y parámetros de operación de baterías.</t>
  </si>
  <si>
    <t xml:space="preserve">8.- Revisar que no existan mensajes de error en LED o LCD, que no exista señalización auditiva de alerta y que no emitan ruidos anormales. </t>
  </si>
  <si>
    <t>9.- En caso de existir mensajes de alertas, reportar con personal de tecnologías de la información.</t>
  </si>
  <si>
    <t>10.- Verificar que los cables de corriente eléctrica, red y datos se encuentren correctamente conectados.</t>
  </si>
  <si>
    <t>SOFTWARE DE ADMIN. CONTROL DE RONDAS MARCA PROXIGUARD MODELO Proxiguard Versión 7.3.1</t>
  </si>
  <si>
    <t>CONTACTO SECO (PUERTAS CON ALARMA) MARCA FIRE MODELO SF-2061</t>
  </si>
  <si>
    <t>MANTENIMIENTOS SEMESTRALES</t>
  </si>
  <si>
    <t>SISTEMA DE DETECCIÓN DE INCENDIOS</t>
  </si>
  <si>
    <t xml:space="preserve">DETECTOR FOTOELÉCTRICO INTELIGENTE CON BASE, MARCA NOTIFIER, MODELO FSP-851 </t>
  </si>
  <si>
    <t>2.-Sacar  status de porcentaje de oscurecimiento</t>
  </si>
  <si>
    <t>3.-Limpieza de detectores con aire a presión  desmontándolo</t>
  </si>
  <si>
    <t>4.-Limpieza de carcazas con líquidos</t>
  </si>
  <si>
    <t>5.-Pruebas de funcionamiento con imán o humo</t>
  </si>
  <si>
    <t>6.- Revisión visual de flaseo de led.</t>
  </si>
  <si>
    <t xml:space="preserve">DETECTOR FOTOELÉCTRICO CON ELEMENTO TÉRMICO INTELIGENTE, MARCA NOTIFIER, MODELO FSP-851T </t>
  </si>
  <si>
    <t>DETECTOR TÉRMICO CONVENCIONAL, MARCA NOTIFIER, MODELO 5451</t>
  </si>
  <si>
    <t>3.-Limpieza de detectores con aire a presión desmontandolo</t>
  </si>
  <si>
    <t>4.-Sopletear carcazas con aire a presión</t>
  </si>
  <si>
    <t>6.-Revisión de bases de montaje y fijar las  necesarias.</t>
  </si>
  <si>
    <t>ESTACIÓN MANUAL DE ALARMA, DIRECCIONABLE, PARA MONTARSE EN MURO, MARCA  NOTIFIER, MODELO NBG-12LX</t>
  </si>
  <si>
    <t>UNIDAD AUDIOVISUAL ( BOCINA DE EMERGENCIA, CON LUZ ESTROBOSCÓPICA, CON BASE, MARCA NOTIFIER, MODELO SP2C241575W</t>
  </si>
  <si>
    <t>UNIDAD  DE AUDIO (BOCINA  DE ALARMA DE VOCEO DE EMERGENCIA) DE 1 WATTS 87db, CON BASE, MARCA NOTIFIER, MODELO SP201W</t>
  </si>
  <si>
    <t>1.-RETIRAR ACUMULACIÓN DE POLVO POR MEDIO DE BROCHA DE CERDAS SUAVES Y RETIRAR LA SUCIEDAD PASANDO UN PAÑO DE MICROFIBRA PREVIAMENTE HUMEDECIDO CON LÍQUIDO DIELÉCTRICO</t>
  </si>
  <si>
    <t>MODULO AISLADOR DE FALLAS, MARCA NOTIFIER, MODELO ISO-X</t>
  </si>
  <si>
    <t>MINIMODULO MONITOR INTELIGENTE, MARCA NOTIFIER, MODELO FMM-101</t>
  </si>
  <si>
    <t>MODULO DE CONTROL  INTELIGENTE, DIRECCIONABLE, MARCA NOTIFIER, MODELO FCM-1</t>
  </si>
  <si>
    <t>1.-Revisión de bases de montaje y fijar las  necesarias</t>
  </si>
  <si>
    <t>MODULO RELEVADOR  INTELIGENTE, DIRECCIONABLE, MARCA NOTIFIER, MODELO FRM-1</t>
  </si>
  <si>
    <t>MODULO MONITOR  INTELIGENTE, DIRECCIONABLE, MARCA NOTIFIER, MODELO FMM-1</t>
  </si>
  <si>
    <t>PANEL DE INCENDIO CON CAPACIDAD EXPANDIBLE A 1590 DETECTORES Y 1590 MÓDULOS, INCLUYE PANTALLA DE 640 CARACTERES, CPU, TECLADO QWERTY, FUENTE DE PODER DIRECCIONABLE CON BATERÍAS, FUENTE AUXILIAR, CENTRO DE COMANDO DE VOZ CON GENERADOR DE MENSAJES, MICRÓFONO Y GABINETE CON TAPAS, MARCA NOTIFIER, MODELO CPU2-3030D. PANTALLA LCD 160 DE 80 CARACTERES CON ILUMINACIÓN DE FONDO (16 LÍNEAS X 40 CARACTERES) CON GABINETE, MARCA NOTIFIER, MODELO LCD-160.   CON UN PANEL REPETIDOR (ESPEJO) UBICADO EN LA CASETA DEL ACCESO PRINCIPAL AL EDIFICIO SEDE</t>
  </si>
  <si>
    <t>2.-Revisión de CPU2-3030D</t>
  </si>
  <si>
    <t>3.-Pruebas de funcionamiento al sistema conforme ala norma NFPA 72</t>
  </si>
  <si>
    <t>5.-Revisión y limpieza a teclado de  voceo y telefonía</t>
  </si>
  <si>
    <t>6.-Revisión y limpieza del teclado lcd</t>
  </si>
  <si>
    <t>7.-Revisión  de montaje de chasis LCM,LEM</t>
  </si>
  <si>
    <t>8.-Revisión de voltaje de respaldo de 12 Volts, 55AH , 12AH</t>
  </si>
  <si>
    <t>9.-Revisión de bases de gabinetes para baterías.</t>
  </si>
  <si>
    <t>10.-Revisión y limpieza de amplificador DAA5025.</t>
  </si>
  <si>
    <t>11.-Revisión de cableado de voltaje ac</t>
  </si>
  <si>
    <t>12.-Pruebas de funcionamiento general y completo del tablero</t>
  </si>
  <si>
    <t>13.-Revisión de bases de montaje y fijar.</t>
  </si>
  <si>
    <t>14.- Toma y registro de parámetros de operación (voltajes, etc.)</t>
  </si>
  <si>
    <t>15.- Revisión y  corrección de instalaciones y conexiones eléctricas.</t>
  </si>
  <si>
    <t>16.- Revisión de voltajes y parámetros de operación de baterías.</t>
  </si>
  <si>
    <t>17.- Verificar actualización de contraseñas asignadas a personal autorizado en panel de activación o desactivación  (verificación de permisos en LOG Registry).</t>
  </si>
  <si>
    <t>18.- Realizar prueba de disparo y accionar el sistema para realizar prueba de funcionamiento local (simulación de emergencia),</t>
  </si>
  <si>
    <r>
      <rPr>
        <sz val="10"/>
        <rFont val="Arial"/>
        <family val="2"/>
      </rPr>
      <t>19.- Verificar baterías de los elementos que funcionen con baterías, debiendo cortar el suministro de energía eléctrica para que se active el modo emergencia y comprobar que los elementos continúen en operación, en caso de que el elemento no entre en prueba de emergencia, sustituir baterías.</t>
    </r>
    <r>
      <rPr>
        <b/>
        <sz val="10"/>
        <rFont val="Arial"/>
        <family val="2"/>
      </rPr>
      <t xml:space="preserve"> (incluye todos los equipos que integran el sistema de detección de incendios) </t>
    </r>
  </si>
  <si>
    <t>AMPLIFICAR DE VOCEO, MARCA NOTIFIER, MODELO DAA5025</t>
  </si>
  <si>
    <t xml:space="preserve">2.-Revisión de voltaje requerido </t>
  </si>
  <si>
    <t>3.-Limpieza  con aire a presión</t>
  </si>
  <si>
    <t>FUENTE AUXILIAR DE ENERGÍA PARA ESTROBOS, MARCA NOTIFIER, MODELO FPCS24-6</t>
  </si>
  <si>
    <t xml:space="preserve">ALTAVOZ PARA EXTERIOR, A PARED, EN COLOR BLANCO DE LA MARCA SYSTEM SENSOR, </t>
  </si>
  <si>
    <t>1.-Limpieza integral del altavoz</t>
  </si>
  <si>
    <t>2.-Revisión y corrección de conexiones</t>
  </si>
  <si>
    <t>3.-Revisión y ajustes en base de montaje</t>
  </si>
  <si>
    <t xml:space="preserve">4.-Revisión de voltajes de operación </t>
  </si>
  <si>
    <t xml:space="preserve">5.-Pruebas de funcionamiento </t>
  </si>
  <si>
    <t>SUBTOTAL</t>
  </si>
  <si>
    <t>IVA 16%</t>
  </si>
  <si>
    <t>EDIFICIO ZAPATA</t>
  </si>
  <si>
    <t>SISTEMA DE CONTROL DE ACCESO</t>
  </si>
  <si>
    <t>ELECTROIMÁN DE 600 LBS, MARCA  SECOLARM, ENFORCER E-941SA-600</t>
  </si>
  <si>
    <t>CONTROLADOR PARA PUERTA STAND-ALONE DE PROXIMIDAD, CON TECLADO MARAC IEI</t>
  </si>
  <si>
    <t>FUENTE DE PODER CON TRANSFORMADOR CON BATERÍA Y GABINETE, MARCA ALTRONIX, MODELO SMP5</t>
  </si>
  <si>
    <t>PANEL DE INCENDIO MARCA HONEYWELL VISTA, MODELO AD-VISTA128FBP. (APLICA ALCANCE DE CONCEPTO GENÉRICO)</t>
  </si>
  <si>
    <t>13.-Revisión de bases de montaje y fijar las  necesarias.</t>
  </si>
  <si>
    <t>15.- Revisión y corrección de instalaciones y conexiones eléctricas.</t>
  </si>
  <si>
    <t>RECEPTOR INALÁMBRICO MARCA HONEYWELL VISTA, MODELO AD5881EH (APLICA ALCANCE DE CONCEPTO GENÉRICO)</t>
  </si>
  <si>
    <t xml:space="preserve">7.- Revisión, limpieza, revisión de voltajes y parámetros de operación de baterías y sustitución de las mismas </t>
  </si>
  <si>
    <t>ESTACIÓN MANUAL MARCA HONEYWELL VISTA, MODELO AD-5140MPS (APLICA ALCANCE DE CONCEPTO GENÉRICO)</t>
  </si>
  <si>
    <t>2.-Limpieza de detectores con aire a presión sin desmontarlos</t>
  </si>
  <si>
    <t xml:space="preserve">7.- Revisión, limpieza, revisión de voltajes y parámetros de operación de baterías y  sustitución de las mismas </t>
  </si>
  <si>
    <t>SIRENA CON  ESTROBO MARCA HONEYWELL VISTA, MODELO P2R (APLICA ALCANCE DE CONCEPTO GENÉRICO)</t>
  </si>
  <si>
    <t xml:space="preserve">1.-Revisión de voltaje requerido </t>
  </si>
  <si>
    <t xml:space="preserve">2.-Limpieza  con aire a presión </t>
  </si>
  <si>
    <t>5.- Revisión y corrección de instalaciones y conexiones eléctricas.</t>
  </si>
  <si>
    <t xml:space="preserve">6.- Revisión, limpieza, revisión de voltajes y parámetros de operación de baterías y sustitución de las mismas </t>
  </si>
  <si>
    <t>TECLADO PARA INCENDIO MARCA HONEYWELL VISTA, MODELO AD-6160CR (APLICA ALCANCE DE CONCEPTO GENÉRICO)</t>
  </si>
  <si>
    <t>7.- Toma y registro de parámetros de operación (voltajes, etc.)</t>
  </si>
  <si>
    <t>8.- Revisión y corrección de instalaciones y conexiones eléctricas.</t>
  </si>
  <si>
    <t xml:space="preserve">9.- Revisión, limpieza, revisión de voltajes y parámetros de operación de baterías y  sustitución de las mismas </t>
  </si>
  <si>
    <t>SISTEMA DE CIRCUITO CERRADO DE T.V.</t>
  </si>
  <si>
    <t>CÁMARA A COLOR 1/3" 530 TVL RESOLUCIÓN 0.3 LUX F1.2, MARCA SAMSUNG 360, MODELO SDC-313 (APLICA ALCANCE DE CONCEPTO GENÉRICO)</t>
  </si>
  <si>
    <t xml:space="preserve">-Verificación de cámaras revisando los siguientes puntos: </t>
  </si>
  <si>
    <t>5.-Revisión de bases de montaje y fijar</t>
  </si>
  <si>
    <t>FUENTE DE ALIMENTACIÓN DE 8 ENTRADAS 5 AMPS, CON PROTECCIÓN INDIVIDUAL, MARCA PELCO, MCS8-5B (APLICA ALCANCE DE CONCEPTO GENÉRICO)</t>
  </si>
  <si>
    <t>5.-Revisión de bases de montaje.</t>
  </si>
  <si>
    <t xml:space="preserve">8.- Revisión, limpieza, revisión de voltajes y parámetros de operación de baterías y  sustitución de las mismas </t>
  </si>
  <si>
    <t xml:space="preserve">8.- Revisión, limpieza, revisión de voltajes y parámetros de operación de baterías y sustitución de las mismas </t>
  </si>
  <si>
    <t>IMPORTE TOTAL DE LA PÓLIZA EDIFICIO SEDE</t>
  </si>
  <si>
    <t>CÁMARA ALTA RESOLUCIÓN VARIFOCAL AUTOIRIS DE DOMO A COLOR SOBREPONER, (APLICA ALCANCE DE CONCEPTO GENÉRICO)</t>
  </si>
  <si>
    <t>GRABADOR MARCA PELCO MODELO DX-8100 (APLICA ALCANCE DE CONCEPTO GENÉRICO)</t>
  </si>
  <si>
    <t>BOTON TIPO HONGO MARCA SECOLARM MODELO SD-7201-GCPE1</t>
  </si>
  <si>
    <t>ESTACION DE TRABAJO  MARCA AVIGILION MODELO HD-RMWS4-4MN-NA</t>
  </si>
  <si>
    <t>2.-Sopletear  con aire a presión</t>
  </si>
  <si>
    <t>TORNIQUETE MARCA ARGUSA MODELO TR-8214S</t>
  </si>
  <si>
    <t>ELECTRO IMAN MARCA XPR MODELO iGEM-3500</t>
  </si>
  <si>
    <t>BOTÓN DE SALIDA MARCA SECOLARM ENFORCER SD7202GC</t>
  </si>
  <si>
    <t xml:space="preserve">DETECTOR FOTOELÉCTRICO INTELIGENTE CON BASE, MARCA NOTIFIER, MODELO FSP-851 ( SERVICIOS A REALIZARSE EN LOS MESES  DE ENERO, FEBRERO, MARZO, ABRIL, MAYO, JUNIO, AGOSTO, SEPTIEMBRE, OCTUBRE, NOVIEMBRE,) </t>
  </si>
  <si>
    <t xml:space="preserve">MANTENIMIENTOS BIMESTRALES </t>
  </si>
  <si>
    <t>BATERÍA DE RESPALDO (APLICA ALCANCE DE CONCEPTO GENÉRICO)</t>
  </si>
  <si>
    <t>DETECTOR  DE  HUMO INALÁMBRICO  MARCA  HONEYWELL  VISTA,  MODELO AD-5806W3 (APLICA ALCANCE DE CONCEPTO GENÉRICO)</t>
  </si>
  <si>
    <t>11.- Actualización del software.</t>
  </si>
  <si>
    <r>
      <t xml:space="preserve">10.- Limpieza exterior e interior del CPU (desarmado del CPU, conectores, limpieza en ventiladores, disipadores de calor y filtros en su caso, con aire comprimido, espuma limpiadora y alcohol isopropílico. </t>
    </r>
    <r>
      <rPr>
        <b/>
        <sz val="10"/>
        <rFont val="Arial"/>
        <family val="2"/>
      </rPr>
      <t>(Una vez al año, coordinar el acceso con la administración.)</t>
    </r>
  </si>
  <si>
    <r>
      <t xml:space="preserve">10.- Limpieza exterior e interior del CPU (desarmado del CPU, conectores, limpieza en ventiladores, disipadores de calor y filtros en su caso, con aire comprimido, espuma limpiadora y alcohol isopropílico. </t>
    </r>
    <r>
      <rPr>
        <b/>
        <sz val="10"/>
        <rFont val="Arial"/>
        <family val="2"/>
      </rPr>
      <t>(Una vez al año, coordinar el acceso con la  administración.)</t>
    </r>
  </si>
  <si>
    <t>JUNIO Y NOVIEMBRE</t>
  </si>
  <si>
    <t>COORDINACIÓN DE ADMINISTRACIÓN REGIONAL</t>
  </si>
  <si>
    <t xml:space="preserve">TRABAJOS: </t>
  </si>
  <si>
    <t>PARA EFECTOS DE CONTROL DEL CATÁLOGO DE CONCEPTOS Y MATRICES DE PRECIOS UNITARIOS, REGIRÁ EL CÓDIGO AUXILIAR</t>
  </si>
  <si>
    <t xml:space="preserve">INVESTIGACION DE MERCADO : </t>
  </si>
  <si>
    <t>Y PARA EFECTOS DE OBRA O ADQUISICIÓN DE MATERIALES ES RESPONSABILIDAD DEL CONTRATISTA, VERIFICAR CANTIDADES</t>
  </si>
  <si>
    <t>PROCEDIMIENTO DE ADJUDICACION:</t>
  </si>
  <si>
    <t>PÓLIZA DE MANTENIMIENTO A LOS SISTEMAS DE CONTROL DE ACCESO, CIRCUITO CERRADO DE TV., Y SISTEMA DE DETECCIÓN DE INCENDIOS INSTALADOS EN LOS INMUEBLES SEDE, CJPF, ZAPATA Y CCJ DEL PODER JUDICIAL DE LA FEDERACIÓN EN GUANAJUATO, GTO 2025</t>
  </si>
  <si>
    <t>CCTV SEDE Y ZAPATA</t>
  </si>
  <si>
    <t>CONTROL DE ACCESO DE SEDE Y ZAPATA</t>
  </si>
  <si>
    <t>CÁMARA FIJA CON DOMO PARA MONTAJE EN PLAFÓN, MARCA SAMSUNG, MODELO  SND-L6013</t>
  </si>
  <si>
    <t>5.-Revisión de bases de montaje y fijar las  necesarias</t>
  </si>
  <si>
    <t>CÁMARA TIPO BALA DE 2MP, MARCA SAMSUNG, MODELO SON-L6083R</t>
  </si>
  <si>
    <t>CÁMARA DE MOVIMIENTO PTZ 360 GRADOS CON ZOOM, MARCA SAMSUNG, MODELO SNP-L6233 H</t>
  </si>
  <si>
    <t>5.-Pruebas de movimiento de cámaras</t>
  </si>
  <si>
    <t xml:space="preserve">VIDEO GRABADOR  DE 16 CH,  MARCA SAMSUNG, MODELO   XRN-1620S_16TB </t>
  </si>
  <si>
    <t>5.-Revisión de bases de montaje y fijar las  necesarias.</t>
  </si>
  <si>
    <t>JOYSTICK PARA CONTROL DE PTZ,   MARCA SAMSUNG, MODELO   SPC-2000</t>
  </si>
  <si>
    <t>COMPUTADORA PARA ADMINISTRACIÓN DEL SISTEMA, MARCA HP, MODELO W5Y88LT#ABM</t>
  </si>
  <si>
    <t>MONITOR DE PANTALLA PLANA LED DE 32", MARCA SAMSUNG, MODELO SMT-3233A</t>
  </si>
  <si>
    <t xml:space="preserve">IMPORTE TOTAL DE LA PÓLIZA </t>
  </si>
  <si>
    <t>ESTACIÓN DE TRABAJO HP CON WINDOWS 7 PARA MONITOREO Y CONTRO DEL SISTEMA DE ACCESO, INTEGRADO POR CPU, TECLADO, MAOUSE Y PANTALLA, CON  SOFTWARE  S2  SECURITY</t>
  </si>
  <si>
    <t>GABINETA DE CONTROL CON TARJETAS DE CONEXIÓN Y FUENTE DE VOLTAJE,   MODELO S2-NB32-E2R-WN MARCA   S2 SECURITY (PRIMARIA)</t>
  </si>
  <si>
    <t>GABINETA DE CONTROL CON TARJETAS DE CONEXIÓN Y FUENTE DE VOLTAJE,   MODELO S2-NN-E2R-WN MARCA   S2 SECURITY (SECUNDARIA)</t>
  </si>
  <si>
    <t>4.- Revisión y  corrección de instalaciones y conexiones eléctricas.</t>
  </si>
  <si>
    <t>LECTORA DE PROXIMIDAD, MARCA HID, MODELO 900</t>
  </si>
  <si>
    <t>ELECTROIMÁN 600 LB,  MODELO ML8005, MARCA HONEYWELL</t>
  </si>
  <si>
    <t>BOTÓN DE EGRESO, MODELO TS-2, MARCA  ASSA ABLOY</t>
  </si>
  <si>
    <t>BARRERA VEHICULAR CON BRAZO, MODELO 2B-QIBARDD1KIT,  MARCA ONE TQCH, CON BOTON DE SOLICITUD DE SALIDA, CON LOOP VEHICULAR MARCA  DOOR KING, MODELO 9402-047</t>
  </si>
  <si>
    <t>LECTORA DE PROXIMIDAD, MARCA HID, MODELO 920</t>
  </si>
  <si>
    <t>LECTORA BIOMETRICA, MARCA ZK-TECO, MODELO MA300</t>
  </si>
  <si>
    <t>PUERTA DE CORTESIA MOTORIZADA DE FUNCIONAMIENTO BIDIRECCIONAL CON PANEL DE CRISTAL SECURITY DE 10 MM. DE ESPESOR, MODELO PM 600S, MARCA ARGUSA</t>
  </si>
  <si>
    <t>TORNIQUETE DE CARROCERIA EN PLANCHA DE ACERO INOXIDABLE, BRAZO TRIPODE GIRATORIOS, MODELO TR-8214S, MARCA ARGUSA, CON DOS LECTORAS DE PROXIMIDAD INTEGRADAS Y BOTON DE SOLICITUD DE SALIDA</t>
  </si>
  <si>
    <t>ACCIONADOR HIDRAULICO PARA PUERTA BATIENTE, ACCIONADOR MARCA ERREKA    MODELO MVUA43RFLBM</t>
  </si>
  <si>
    <t>1.-Verificar el correcto funcionamiento del sistema de apertura y cierra manual para en caso de emergencia.</t>
  </si>
  <si>
    <t>3.- Limpieza y engrase de articulaciones de la puerta</t>
  </si>
  <si>
    <t>6.- Limpieza integral del accionador.</t>
  </si>
  <si>
    <t xml:space="preserve">7.- Revisión y  ajustar la presión de apertura y cierre. </t>
  </si>
  <si>
    <t xml:space="preserve">8.- Revisión y  reposicion del fluido hidraulico. </t>
  </si>
  <si>
    <t xml:space="preserve">PANEL DE ALARMA CONTRA INCENDIO, PARA 159 DETECTORES DE HUMO Y 159 MODULOS DIRECCIONABLES, MODELO NFD 2640, CON CENTRO DE COMANDO DE VOCEO Y BATERIAS DE RESPALDO. </t>
  </si>
  <si>
    <t>10.-Revisión y limpieza de amplificador</t>
  </si>
  <si>
    <t>13.- Toma y registro de parámetros de operación (voltajes, etc.)</t>
  </si>
  <si>
    <t>14.- Revisión y en su caso corrección de instalaciones y conexiones eléctricas.</t>
  </si>
  <si>
    <t>15.- Limpieza, revisión de voltajes y parámetros de operación de baterías.</t>
  </si>
  <si>
    <t xml:space="preserve">16.- Realizar pruebas aleatorias a los elementos que conforman el sistema de detección de humo, detectores, estaciones manuales, bocinas autoparlantes, sirenas, luces estroboscopicas, panel de control, etc. </t>
  </si>
  <si>
    <t xml:space="preserve">17.- Inspección detallada para diagnosticar fallas en los puertos de comunicación, terminales, revisión de programación, configuración del sistema, etc. corregir fallas que se detecten. </t>
  </si>
  <si>
    <t>18.- Limpieza de tarjetas electronicas con aire comprimido, limpieza de display de cristal liquido y teclados con liquido antiestatico.</t>
  </si>
  <si>
    <t xml:space="preserve">19.- Medición de voltaje de la fuente de poder del cargador de baterias, así como de cada bateria de reserva, y eleaborar reporte correspondiente. </t>
  </si>
  <si>
    <t xml:space="preserve">DETECTOR DE HUMO INTELIGENTE CON BASE, TIPO FOTOELECTRICO MARCA NOTIFIER, MODELO FSP-851 </t>
  </si>
  <si>
    <t xml:space="preserve">3.-Retirar acumulación de polvo por medio de brocha de cerdas suaves y retirar la suciedad pasando un paño de microfibra previamente humedecido con liquido dieléctrico. </t>
  </si>
  <si>
    <t xml:space="preserve">DETECTOR DE TEMPERATURA INTELIGENTE, MARCA NOTIFIER, MODELO FST-851 </t>
  </si>
  <si>
    <t>7.- En los mese de julio y diciembre se debera desmontar el detector para su limpieza integral</t>
  </si>
  <si>
    <t>ESTACIÓN MANUAL DE ALARMA, DIRECCIONABLE, PARA MONTARSE EN MURO, MARCA  NOTIFIER, MODELO NGB-12X</t>
  </si>
  <si>
    <t>2.-Limpieza  con aire a presión sin desmontarlos</t>
  </si>
  <si>
    <t xml:space="preserve">5.- En los mese de julio y diciembre se debera desmontar para dar limpieza integral interior y exterior </t>
  </si>
  <si>
    <t>UNIDAD AUDIOVISUAL ( BOCINA DE EMERGENCIA, CON LUZ ESTROBOSCÓPICA, CON BASE, MARCA HONEYWELL</t>
  </si>
  <si>
    <t>PANEL ESPEJO MODELO FDU-80</t>
  </si>
  <si>
    <t>FUENTE AUXILIAR DE ENERGÍA PARA ESTROBOS, MARCA NOTIFIER, MODELO FCPS-24S</t>
  </si>
  <si>
    <t>2.-Limpieza  con aire a presión</t>
  </si>
  <si>
    <t>MODULO DE CONTROL INTELIGENTE, DIRECCIONABLE, MARCA NOTIFIER, MODELO FCM-1</t>
  </si>
  <si>
    <t>SISTEMA DE SUPRESIÓN DE INCENDIOS EN SITE DE COMPUTO, COMPUESTO POR:  PANEL DE CONTROL Y AUTOMATIZACIÓN MARCA FIRELITE MODELO MRP-2002 UL/FM,  CILINDRO CON 184 Lbs. DE AGENTE LIMPIO, CABEZAL,  VALVULA SOLENOIDE 24 VCD, ACTUADOR MANUAL, MANÓMETRO,  MANGUERA BLINDADA GS,  2 BOQUILLAS DE LATON, ESTACIÓN MANUAL DE DESCARGA,  BOTON DE ABORTO MODELO BG12-LRA</t>
  </si>
  <si>
    <t>-Revisar en display de tablero de control LED´s o indicaciones de falla o alarmas encendidas.</t>
  </si>
  <si>
    <t xml:space="preserve">-Retirar acumulación de polvo y suciedad en carcasa o gabinete de control, pasando un paño de microfibra humedecido con líquido dieléctrico. </t>
  </si>
  <si>
    <t xml:space="preserve">-Sopletear el tablero de control aplicando aire comprimido grado electrónico. </t>
  </si>
  <si>
    <t xml:space="preserve">-Verificar que no existan cables sueltos, flojos, expuestos o desconectados, de red y de alimentación eléctrica. </t>
  </si>
  <si>
    <t xml:space="preserve">-Verificación de baterías de tablero de control, debiendo cortar el suministro de energía eléctrica para que se active el modo de emergencia y comprobar que los elementos continúen en operación, en caso de no activarse el modo de emergencia se deben sustituir las baterías. </t>
  </si>
  <si>
    <t xml:space="preserve">-Revisión de la presión de los tanques de almacenamiento, de acuerdo a la capacidad y a especificaciones del fabricante. </t>
  </si>
  <si>
    <t xml:space="preserve">-Revisión de válvula solenoide del tanque de almacenamiento, verificando que no exista acumulación de suciedad en el orificio principal, comprobar que la conexión del orificio de ecualización no se encuentre bloqueado por suciedad y revisar conexiones de la bobina eléctrica. </t>
  </si>
  <si>
    <t>-Realizar pruebas de activación a sensores o detectores aplicando humo sintético artificial y emisión de calor, teniendo el cuidado de no causar daño al elemento, verificando los parámetros y configuración del tablero de control, el tiempo de respuesta para activación o disparo de gas una vez detectada la presencia de humo o calor, el cual será variable de acuerdo al tamaño del área donde se localicen equipos y a la cantidad instalada de los mismos, debiendo encontrarse en rangos de 30 segundos para detección de humo o calor, de 1 a 1:30 minutos para pre disparo o primer y segunda alarma y 2 minutos para iniciar la descarga de gas o extinción de fuego.</t>
  </si>
  <si>
    <t xml:space="preserve">Verificar el estado físico de las boquillas, que no existan cables sueltos, flojos, desconectados de red y de alimentación eléctrica y revisar la correcta fijación de elementos, que no se encuentren flojos, sueltos o mal colocados,  realizar el ajuste y apretar tornillería de sujeción o fijación. </t>
  </si>
  <si>
    <t>-Retirar acumulación de polvo en boquillas pasando una brocha de cerdas suaves y retirar la suciedad pasando un paño de microfibra previamente humedecido con líquido dieléctrico.</t>
  </si>
  <si>
    <t>-Verificar el estado físico del tanque de almacenamiento, que no se encuentre dañado y que no exista corrosión en el mismo. En caso de existir corrosión se debe aplicar pintura de esmalte hasta cubrir satisfactoriamente las partes afectadas.</t>
  </si>
  <si>
    <t>SISTEMA DE SUPRESIÓN DE INCENDIOS EN SITE DE COMPUTO, COMPUESTO POR:  PANEL DE CONTROL Y AUTOMATIZACIÓN MARCA FIRELITE MODELO MRP-2002 UL/FM,  CILINDRO MARCA EXAIN CON 125 Lbs. DE AGENTE LIMPIO, CABEZAL,  VALVULA SOLENOIDE 24 VCD, ACTUADOR MANUAL, MANÓMETRO,  MANGUERA BLINDADA GS,  1 BOQUILLA DE LATON, ESTACIÓN MANUAL DE DESCARGA,  BOTON DE ABORTO MODELO BG12-LRA</t>
  </si>
  <si>
    <t>Verificar el estado físico del tanque de almacenamiento, que no se encuentre dañado y que no exista corrosión en el mismo. Si existe corrosión se debe aplicar pintura de esmalte hasta cubrir satisfactoriamente las partes afectadas.</t>
  </si>
  <si>
    <t>SISTEMA DE SUPRESIÓN DE INCENDIOS EN SITE DE COMPUTO, COMPUESTO POR:  PANEL DE CONTROL Y AUTOMATIZACIÓN MARCA FIRELITE MODELO MRP-2002 UL/FM,  CILINDRO MARCA EXAIN CON 84 Lbs. DE AGENTE LIMPIO, CABEZAL,  VALVULA SOLENOIDE 24 VCD, ACTUADOR MANUAL, MANÓMETRO,  MANGUERA BLINDADA GS,  1 BOQUILLA DE LATON, ESTACIÓN MANUAL DE DESCARGA,  BOTON DE ABORTO MODELO BG12-LRA</t>
  </si>
  <si>
    <t xml:space="preserve">IMPORTE </t>
  </si>
  <si>
    <t>JUNIO, NOVIEMBRE</t>
  </si>
  <si>
    <t>ESTACIÓN MANUAL DE ALARMA, DIRECCIONABLE, PARA MONTARSE EN MURO, MARCA  NOTIFIER, MODELO NBG-12X</t>
  </si>
  <si>
    <t xml:space="preserve">1).- CARRETERA CUATRO CARRILES GUANAJUATO – SILAO, GLORIETA SANTA FE # 5, COLONIA YERBABUENA, C.P. 36251, GUANAJUATO, GTO.                                                                                                             </t>
  </si>
  <si>
    <t>2).- CALLE EMILIANO ZAPATA LOTE 7, MANZANA 2, ZONA 1, POBLADO PASO DE PERULES, C. P. 36256 EN GUANAJUATO, GTO</t>
  </si>
  <si>
    <t>CCTV CJPF</t>
  </si>
  <si>
    <t xml:space="preserve">1).- CARRETERA CUATRO CARRILES GUANAJUATO – SILAO, GLORIETA SANTA FE # 7, COLONIA YERBABUENA, C.P. 36250, GUANAJUATO, GTO.                                                                                                             </t>
  </si>
  <si>
    <t>CONTROL DE ACCESO CJPF</t>
  </si>
  <si>
    <t>SISTEMA VS INCENDIO CJPF</t>
  </si>
  <si>
    <t>SISTEMA VS INCENDIOS SEDE Y ZAPATA</t>
  </si>
  <si>
    <t xml:space="preserve">1) CALLE PASEO DE LA PRESA DE LA OLLA NÚMERO 60, EN GUANAJUATO, GUANAJUATO.                                                                                            </t>
  </si>
  <si>
    <t>MANTENIMIENTOS</t>
  </si>
  <si>
    <t>NVR MARCA PELCO MODELO DSSRV-30DVD-US</t>
  </si>
  <si>
    <t>MONITOR DE MARCA PELCO MODELO PMCL419HB</t>
  </si>
  <si>
    <t>SWITCH DE VIDEO MARCA CISCO MODELO:SF200-24P 24-PORR 10/100POESMART SWITCH</t>
  </si>
  <si>
    <t>CAMARA MARCA PELCO MODELO : IXE10DN</t>
  </si>
  <si>
    <t>CÁMARA MARCA PELCO MODELO IM10C10-1</t>
  </si>
  <si>
    <t>CCTV CCJ</t>
  </si>
  <si>
    <t>SISTEMA VS INCENDIOS CCJ</t>
  </si>
  <si>
    <t>PANEL DE INCENDIO MARCA NOTIFIRE MODELO: NFW-50</t>
  </si>
  <si>
    <t xml:space="preserve">DETECTOR  DE  HUMO </t>
  </si>
  <si>
    <t xml:space="preserve">IMPORTE TOTAL </t>
  </si>
  <si>
    <t>IMPORTE TOTAL</t>
  </si>
  <si>
    <r>
      <t xml:space="preserve">FECHA DE COTIZACIÓN:
VIGENCIA DE COTIZACION: 1 AÑO
GARANTÍAS OFRECIDAS:
CONDICIONES DE PAGO: </t>
    </r>
    <r>
      <rPr>
        <sz val="10"/>
        <rFont val="Arial"/>
        <family val="2"/>
      </rPr>
      <t>20 DÍAS POSTERIORES A LA EMISIÓN DE LA FACTURA</t>
    </r>
  </si>
  <si>
    <t>25 DE MARZO DEL 2025</t>
  </si>
  <si>
    <t>(ABRIL, MAYO, JUNIO, JULIO, AGOSTO, SEPTIEMBRE, OCTUBRE, NOVIEMBRE Y DICIEMBRE)</t>
  </si>
  <si>
    <t>(ABRIL,  JUNIO,  AGOSTO,  OCTUBRE, DICIEMBRE)</t>
  </si>
  <si>
    <t>ADL-AR-GTO-440-2025</t>
  </si>
  <si>
    <t>IM-AR-GTO-313-2024 LA SUSTITUYE LA IM-AR-GTO-716-2025</t>
  </si>
  <si>
    <t>(ABRIL, JUNIO, AGOSTO, OCTUBRE Y DICIEMBRE)</t>
  </si>
  <si>
    <t>(ABRIL, JUNIO, AGOSTO, OCTUBRE, DICIEMBRE)</t>
  </si>
  <si>
    <t>10. Revicion de voltaje de baterias</t>
  </si>
  <si>
    <t>CHAPAS MAGNETICA CON TEMPORALIZADOR 600LBS CON LED SENSOR DE BLOQUEO DE PLACA (teclado numerico)</t>
  </si>
  <si>
    <t>CHAPA MAGNETICA CON TEMPORALIZADOR 600LBS CON LED SENSOR DE BLOQUEO DE PLACA (teclado numerico)</t>
  </si>
  <si>
    <t xml:space="preserve">7.-En el mes de junio se debera suministrar 56 bases de detectores termicos y 10 detectores termicos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</si>
</sst>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_(* #,##0.00_);_(* \(#,##0.00\);_(* &quot;-&quot;??_);_(@_)"/>
    <numFmt numFmtId="166" formatCode="&quot;$&quot;#,##0.00"/>
  </numFmts>
  <fonts count="19" x14ac:knownFonts="1">
    <font>
      <sz val="10"/>
      <color rgb="FF000000"/>
      <name val="Calibri"/>
      <scheme val="minor"/>
    </font>
    <font>
      <sz val="8"/>
      <name val="Arial"/>
      <family val="2"/>
    </font>
    <font>
      <b/>
      <sz val="9"/>
      <name val="Arial"/>
      <family val="2"/>
    </font>
    <font>
      <b/>
      <sz val="10"/>
      <name val="Arial"/>
      <family val="2"/>
    </font>
    <font>
      <b/>
      <sz val="12"/>
      <name val="Arial"/>
      <family val="2"/>
    </font>
    <font>
      <sz val="10"/>
      <name val="Arial"/>
      <family val="2"/>
    </font>
    <font>
      <b/>
      <sz val="8"/>
      <name val="Arial"/>
      <family val="2"/>
    </font>
    <font>
      <b/>
      <sz val="14"/>
      <name val="Arial"/>
      <family val="2"/>
    </font>
    <font>
      <sz val="9"/>
      <name val="Arial"/>
      <family val="2"/>
    </font>
    <font>
      <sz val="12"/>
      <name val="Arial"/>
      <family val="2"/>
    </font>
    <font>
      <b/>
      <sz val="48"/>
      <color theme="0"/>
      <name val="Arial"/>
      <family val="2"/>
    </font>
    <font>
      <b/>
      <sz val="20"/>
      <color theme="0"/>
      <name val="Arial"/>
      <family val="2"/>
    </font>
    <font>
      <b/>
      <sz val="12"/>
      <color theme="0"/>
      <name val="Arial"/>
      <family val="2"/>
    </font>
    <font>
      <b/>
      <sz val="10"/>
      <color rgb="FF000000"/>
      <name val="Calibri"/>
      <family val="2"/>
      <scheme val="minor"/>
    </font>
    <font>
      <b/>
      <sz val="9"/>
      <color rgb="FF000000"/>
      <name val="Calibri"/>
      <family val="2"/>
      <scheme val="minor"/>
    </font>
    <font>
      <b/>
      <sz val="10"/>
      <color theme="0"/>
      <name val="Arial"/>
      <family val="2"/>
    </font>
    <font>
      <sz val="11"/>
      <name val="Arial"/>
      <family val="2"/>
    </font>
    <font>
      <b/>
      <sz val="20"/>
      <color theme="1"/>
      <name val="Arial"/>
      <family val="2"/>
    </font>
    <font>
      <b/>
      <sz val="11"/>
      <name val="Arial"/>
      <family val="2"/>
    </font>
  </fonts>
  <fills count="9">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rgb="FFFFC000"/>
        <bgColor indexed="64"/>
      </patternFill>
    </fill>
    <fill>
      <patternFill patternType="solid">
        <fgColor rgb="FF00B0F0"/>
        <bgColor indexed="64"/>
      </patternFill>
    </fill>
    <fill>
      <patternFill patternType="solid">
        <fgColor indexed="9"/>
        <bgColor indexed="64"/>
      </patternFill>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5" applyBorder="0"/>
  </cellStyleXfs>
  <cellXfs count="329">
    <xf numFmtId="0" fontId="0" fillId="0" borderId="0" xfId="0"/>
    <xf numFmtId="0" fontId="4" fillId="0" borderId="0" xfId="0" applyFont="1"/>
    <xf numFmtId="164" fontId="6" fillId="0" borderId="0" xfId="0" applyNumberFormat="1" applyFont="1" applyAlignment="1">
      <alignment vertical="top"/>
    </xf>
    <xf numFmtId="0" fontId="1" fillId="0" borderId="0" xfId="0" applyFont="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vertical="top" wrapText="1"/>
    </xf>
    <xf numFmtId="0" fontId="4" fillId="0" borderId="1" xfId="0" applyFont="1" applyBorder="1" applyAlignment="1">
      <alignment horizontal="center" vertical="top" wrapText="1"/>
    </xf>
    <xf numFmtId="166" fontId="4" fillId="0" borderId="1" xfId="0" applyNumberFormat="1" applyFont="1" applyBorder="1" applyAlignment="1">
      <alignment horizontal="center"/>
    </xf>
    <xf numFmtId="0" fontId="8" fillId="0" borderId="1" xfId="0" applyFont="1" applyBorder="1" applyAlignment="1">
      <alignment horizontal="center" vertical="top"/>
    </xf>
    <xf numFmtId="0" fontId="4" fillId="0" borderId="1" xfId="0" applyFont="1" applyBorder="1" applyAlignment="1">
      <alignment horizontal="center" vertical="top"/>
    </xf>
    <xf numFmtId="166" fontId="4" fillId="0" borderId="1" xfId="0" applyNumberFormat="1" applyFont="1" applyBorder="1" applyAlignment="1">
      <alignment horizontal="center" vertical="center"/>
    </xf>
    <xf numFmtId="0" fontId="4" fillId="0" borderId="1" xfId="0" applyFont="1" applyBorder="1" applyAlignment="1">
      <alignment vertical="top" wrapText="1"/>
    </xf>
    <xf numFmtId="2" fontId="7" fillId="0" borderId="1" xfId="0" applyNumberFormat="1" applyFont="1" applyBorder="1" applyAlignment="1">
      <alignment horizontal="center" vertical="center"/>
    </xf>
    <xf numFmtId="0" fontId="4" fillId="2" borderId="1" xfId="0" applyFont="1" applyFill="1" applyBorder="1" applyAlignment="1">
      <alignment horizontal="center" vertical="top"/>
    </xf>
    <xf numFmtId="0" fontId="1" fillId="0" borderId="1" xfId="0" applyFont="1" applyBorder="1" applyAlignment="1">
      <alignment horizontal="center" vertical="top"/>
    </xf>
    <xf numFmtId="2" fontId="4" fillId="0" borderId="1" xfId="0" applyNumberFormat="1" applyFont="1" applyBorder="1" applyAlignment="1">
      <alignment horizontal="center" vertical="center"/>
    </xf>
    <xf numFmtId="0" fontId="1" fillId="0" borderId="0" xfId="0" applyFont="1" applyAlignment="1">
      <alignment horizontal="center" vertical="top"/>
    </xf>
    <xf numFmtId="0" fontId="1" fillId="0" borderId="0" xfId="0" applyFont="1"/>
    <xf numFmtId="0" fontId="1" fillId="0" borderId="0" xfId="0" applyFont="1" applyAlignment="1">
      <alignment horizontal="right" vertical="top"/>
    </xf>
    <xf numFmtId="0" fontId="1" fillId="0" borderId="0" xfId="0" applyFont="1" applyAlignment="1">
      <alignment horizontal="center"/>
    </xf>
    <xf numFmtId="0" fontId="5" fillId="0" borderId="0" xfId="0" applyFont="1" applyAlignment="1">
      <alignment vertical="top"/>
    </xf>
    <xf numFmtId="0" fontId="4" fillId="0" borderId="1" xfId="0" applyFont="1" applyBorder="1" applyAlignment="1">
      <alignment horizontal="center" vertical="center"/>
    </xf>
    <xf numFmtId="0" fontId="9" fillId="0" borderId="1" xfId="0" applyFont="1" applyBorder="1" applyAlignment="1">
      <alignment horizontal="center"/>
    </xf>
    <xf numFmtId="2" fontId="7" fillId="0" borderId="3" xfId="0" applyNumberFormat="1" applyFont="1" applyBorder="1" applyAlignment="1">
      <alignment horizontal="right" vertical="center"/>
    </xf>
    <xf numFmtId="2" fontId="7" fillId="0" borderId="5" xfId="0" applyNumberFormat="1" applyFont="1" applyBorder="1" applyAlignment="1">
      <alignment horizontal="right" vertical="center"/>
    </xf>
    <xf numFmtId="2" fontId="7" fillId="0" borderId="6" xfId="0" applyNumberFormat="1" applyFont="1" applyBorder="1" applyAlignment="1">
      <alignment horizontal="right" vertical="center"/>
    </xf>
    <xf numFmtId="2" fontId="7" fillId="0" borderId="4" xfId="0" applyNumberFormat="1" applyFont="1" applyBorder="1" applyAlignment="1">
      <alignment horizontal="right" vertical="center"/>
    </xf>
    <xf numFmtId="2" fontId="7" fillId="0" borderId="8" xfId="0" applyNumberFormat="1" applyFont="1" applyBorder="1" applyAlignment="1">
      <alignment horizontal="center" vertical="center"/>
    </xf>
    <xf numFmtId="0" fontId="8" fillId="0" borderId="10" xfId="0" applyFont="1" applyBorder="1" applyAlignment="1">
      <alignment horizontal="center" vertical="top"/>
    </xf>
    <xf numFmtId="2" fontId="3" fillId="0" borderId="8" xfId="0" applyNumberFormat="1" applyFont="1" applyBorder="1" applyAlignment="1">
      <alignment horizontal="center" vertical="center"/>
    </xf>
    <xf numFmtId="2" fontId="3" fillId="0" borderId="9" xfId="0" applyNumberFormat="1" applyFont="1" applyBorder="1" applyAlignment="1">
      <alignment horizontal="center" vertical="center"/>
    </xf>
    <xf numFmtId="0" fontId="1" fillId="0" borderId="9" xfId="0" applyFont="1" applyBorder="1" applyAlignment="1">
      <alignment horizontal="center"/>
    </xf>
    <xf numFmtId="0" fontId="3" fillId="2" borderId="1" xfId="0" applyFont="1" applyFill="1" applyBorder="1" applyAlignment="1">
      <alignment vertical="top" wrapText="1"/>
    </xf>
    <xf numFmtId="0" fontId="3" fillId="2" borderId="1" xfId="0" applyFont="1" applyFill="1" applyBorder="1" applyAlignment="1">
      <alignment horizontal="center" vertical="top"/>
    </xf>
    <xf numFmtId="0" fontId="3" fillId="2" borderId="1" xfId="0" applyFont="1" applyFill="1" applyBorder="1" applyAlignment="1">
      <alignment horizontal="center" vertical="center"/>
    </xf>
    <xf numFmtId="166" fontId="3" fillId="0" borderId="1" xfId="0" applyNumberFormat="1" applyFont="1" applyBorder="1" applyAlignment="1">
      <alignment horizontal="center" vertical="center"/>
    </xf>
    <xf numFmtId="0" fontId="5" fillId="0" borderId="1" xfId="0" applyFont="1" applyBorder="1" applyAlignment="1">
      <alignment horizontal="left" vertical="top" wrapText="1"/>
    </xf>
    <xf numFmtId="0" fontId="5" fillId="2" borderId="1" xfId="0" applyFont="1" applyFill="1" applyBorder="1" applyAlignment="1">
      <alignment vertical="top" wrapText="1"/>
    </xf>
    <xf numFmtId="0" fontId="1" fillId="0" borderId="1" xfId="0" applyFont="1" applyBorder="1" applyAlignment="1">
      <alignment horizontal="center"/>
    </xf>
    <xf numFmtId="2" fontId="3" fillId="0" borderId="1" xfId="0" applyNumberFormat="1" applyFont="1" applyBorder="1" applyAlignment="1">
      <alignment horizontal="center" vertical="center"/>
    </xf>
    <xf numFmtId="166" fontId="3" fillId="0" borderId="1" xfId="0" applyNumberFormat="1" applyFont="1" applyBorder="1" applyAlignment="1">
      <alignment horizontal="center"/>
    </xf>
    <xf numFmtId="0" fontId="1" fillId="0" borderId="1" xfId="0" applyFont="1" applyBorder="1" applyAlignment="1">
      <alignment horizontal="right" vertical="top"/>
    </xf>
    <xf numFmtId="0" fontId="1" fillId="0" borderId="1" xfId="0" applyFont="1" applyBorder="1"/>
    <xf numFmtId="0" fontId="1" fillId="0" borderId="11" xfId="0" applyFont="1" applyBorder="1" applyAlignment="1">
      <alignment horizontal="center" vertical="top"/>
    </xf>
    <xf numFmtId="164" fontId="2" fillId="0" borderId="12" xfId="0" applyNumberFormat="1" applyFont="1" applyBorder="1" applyAlignment="1">
      <alignment vertical="top"/>
    </xf>
    <xf numFmtId="0" fontId="1" fillId="0" borderId="14" xfId="0" applyFont="1" applyBorder="1" applyAlignment="1">
      <alignment horizontal="center" vertical="top"/>
    </xf>
    <xf numFmtId="164" fontId="2" fillId="0" borderId="15" xfId="0" applyNumberFormat="1" applyFont="1" applyBorder="1" applyAlignment="1">
      <alignment vertical="top"/>
    </xf>
    <xf numFmtId="0" fontId="0" fillId="0" borderId="5" xfId="0" applyBorder="1"/>
    <xf numFmtId="0" fontId="0" fillId="0" borderId="14" xfId="0" applyBorder="1"/>
    <xf numFmtId="164" fontId="6" fillId="0" borderId="15" xfId="0" applyNumberFormat="1" applyFont="1" applyBorder="1" applyAlignment="1">
      <alignment vertical="top"/>
    </xf>
    <xf numFmtId="0" fontId="1" fillId="0" borderId="16" xfId="0" applyFont="1" applyBorder="1" applyAlignment="1">
      <alignment horizontal="center" vertical="top"/>
    </xf>
    <xf numFmtId="0" fontId="7" fillId="3" borderId="11" xfId="0" applyFont="1" applyFill="1" applyBorder="1" applyAlignment="1">
      <alignment horizontal="center" vertical="center"/>
    </xf>
    <xf numFmtId="0" fontId="11" fillId="4" borderId="25" xfId="0" applyFont="1" applyFill="1" applyBorder="1" applyAlignment="1">
      <alignment horizontal="center" vertical="center" wrapText="1"/>
    </xf>
    <xf numFmtId="2" fontId="3" fillId="3" borderId="13" xfId="0" applyNumberFormat="1" applyFont="1" applyFill="1" applyBorder="1" applyAlignment="1">
      <alignment horizontal="center" vertical="center"/>
    </xf>
    <xf numFmtId="166" fontId="3" fillId="3" borderId="13" xfId="0" applyNumberFormat="1" applyFont="1" applyFill="1" applyBorder="1" applyAlignment="1">
      <alignment horizontal="center"/>
    </xf>
    <xf numFmtId="0" fontId="3" fillId="3" borderId="12" xfId="0" applyFont="1" applyFill="1" applyBorder="1" applyAlignment="1">
      <alignment horizontal="center"/>
    </xf>
    <xf numFmtId="0" fontId="7" fillId="3" borderId="14" xfId="0" applyFont="1" applyFill="1" applyBorder="1" applyAlignment="1">
      <alignment horizontal="center" vertical="center"/>
    </xf>
    <xf numFmtId="2" fontId="3" fillId="3" borderId="5" xfId="0" applyNumberFormat="1" applyFont="1" applyFill="1" applyBorder="1" applyAlignment="1">
      <alignment horizontal="center" vertical="center"/>
    </xf>
    <xf numFmtId="166" fontId="3" fillId="3" borderId="5" xfId="0" applyNumberFormat="1" applyFont="1" applyFill="1" applyBorder="1" applyAlignment="1">
      <alignment horizontal="center"/>
    </xf>
    <xf numFmtId="0" fontId="3" fillId="3" borderId="15" xfId="0" applyFont="1" applyFill="1" applyBorder="1" applyAlignment="1">
      <alignment horizontal="center"/>
    </xf>
    <xf numFmtId="0" fontId="14" fillId="0" borderId="0" xfId="0" applyFont="1"/>
    <xf numFmtId="0" fontId="14" fillId="0" borderId="0" xfId="0" applyFont="1" applyAlignment="1">
      <alignment horizontal="right"/>
    </xf>
    <xf numFmtId="0" fontId="15" fillId="4" borderId="25" xfId="0" applyFont="1" applyFill="1" applyBorder="1" applyAlignment="1">
      <alignment horizontal="center" vertical="center" wrapText="1"/>
    </xf>
    <xf numFmtId="166" fontId="13" fillId="0" borderId="0" xfId="0" applyNumberFormat="1" applyFont="1"/>
    <xf numFmtId="0" fontId="3" fillId="0" borderId="23" xfId="0" applyFont="1" applyBorder="1" applyAlignment="1">
      <alignment horizontal="center" vertical="center" wrapText="1"/>
    </xf>
    <xf numFmtId="0" fontId="4" fillId="0" borderId="1" xfId="0" applyFont="1" applyBorder="1" applyAlignment="1">
      <alignment horizontal="left" vertical="top" wrapText="1"/>
    </xf>
    <xf numFmtId="0" fontId="9" fillId="2" borderId="1" xfId="0" applyFont="1" applyFill="1" applyBorder="1" applyAlignment="1">
      <alignment vertical="top" wrapText="1"/>
    </xf>
    <xf numFmtId="164" fontId="6" fillId="0" borderId="1" xfId="0" applyNumberFormat="1" applyFont="1" applyBorder="1" applyAlignment="1">
      <alignment vertical="top"/>
    </xf>
    <xf numFmtId="0" fontId="5" fillId="0" borderId="1" xfId="0" applyFont="1" applyBorder="1" applyAlignment="1">
      <alignment vertical="top"/>
    </xf>
    <xf numFmtId="0" fontId="1" fillId="0" borderId="24" xfId="0" applyFont="1" applyBorder="1" applyAlignment="1">
      <alignment horizontal="center" vertical="top"/>
    </xf>
    <xf numFmtId="0" fontId="1" fillId="0" borderId="24" xfId="0" applyFont="1" applyBorder="1" applyAlignment="1">
      <alignment horizontal="center"/>
    </xf>
    <xf numFmtId="2" fontId="7" fillId="0" borderId="24" xfId="0" applyNumberFormat="1" applyFont="1" applyBorder="1" applyAlignment="1">
      <alignment horizontal="center" vertical="center"/>
    </xf>
    <xf numFmtId="0" fontId="3" fillId="0" borderId="1" xfId="0" applyFont="1" applyBorder="1" applyAlignment="1">
      <alignment horizontal="left" vertical="top"/>
    </xf>
    <xf numFmtId="0" fontId="3" fillId="0" borderId="1" xfId="0" applyFont="1" applyBorder="1" applyAlignment="1">
      <alignment horizontal="center" vertical="top"/>
    </xf>
    <xf numFmtId="0" fontId="3" fillId="0" borderId="1" xfId="0" applyFont="1" applyBorder="1" applyAlignment="1">
      <alignment horizontal="left" vertical="top" wrapText="1"/>
    </xf>
    <xf numFmtId="0" fontId="3" fillId="0" borderId="24" xfId="0" applyFont="1" applyBorder="1" applyAlignment="1">
      <alignment horizontal="center" vertical="center" wrapText="1"/>
    </xf>
    <xf numFmtId="165" fontId="3" fillId="0" borderId="24" xfId="0" applyNumberFormat="1" applyFont="1" applyBorder="1" applyAlignment="1">
      <alignment horizontal="center" vertical="center" wrapText="1"/>
    </xf>
    <xf numFmtId="0" fontId="5" fillId="2" borderId="1" xfId="0" applyFont="1" applyFill="1" applyBorder="1" applyAlignment="1">
      <alignment vertical="center" wrapText="1"/>
    </xf>
    <xf numFmtId="20" fontId="5" fillId="2" borderId="1" xfId="0" applyNumberFormat="1" applyFont="1" applyFill="1" applyBorder="1" applyAlignment="1">
      <alignment vertical="top" wrapText="1"/>
    </xf>
    <xf numFmtId="0" fontId="5" fillId="0" borderId="1" xfId="0" applyFont="1" applyBorder="1" applyAlignment="1">
      <alignment vertical="top" wrapText="1"/>
    </xf>
    <xf numFmtId="0" fontId="15" fillId="4" borderId="2"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7"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0" fontId="3" fillId="0" borderId="1" xfId="0" applyFont="1" applyBorder="1" applyAlignment="1">
      <alignment horizontal="center" vertical="center"/>
    </xf>
    <xf numFmtId="4" fontId="3" fillId="0" borderId="1" xfId="0" applyNumberFormat="1" applyFont="1" applyBorder="1" applyAlignment="1">
      <alignment horizontal="center"/>
    </xf>
    <xf numFmtId="0" fontId="3" fillId="0" borderId="24" xfId="0" applyFont="1" applyBorder="1" applyAlignment="1">
      <alignment horizontal="left" vertical="top" wrapText="1"/>
    </xf>
    <xf numFmtId="2" fontId="3" fillId="0" borderId="24" xfId="0" applyNumberFormat="1" applyFont="1" applyBorder="1" applyAlignment="1">
      <alignment horizontal="center" vertical="center"/>
    </xf>
    <xf numFmtId="166" fontId="3" fillId="0" borderId="24" xfId="0" applyNumberFormat="1" applyFont="1" applyBorder="1" applyAlignment="1">
      <alignment horizontal="center" vertical="center"/>
    </xf>
    <xf numFmtId="0" fontId="8" fillId="0" borderId="24" xfId="0" applyFont="1" applyBorder="1" applyAlignment="1">
      <alignment horizontal="center" vertical="top"/>
    </xf>
    <xf numFmtId="0" fontId="3" fillId="0" borderId="24" xfId="0" applyFont="1" applyBorder="1" applyAlignment="1">
      <alignment horizontal="center" vertical="top"/>
    </xf>
    <xf numFmtId="0" fontId="3" fillId="0" borderId="24" xfId="0" applyFont="1" applyBorder="1" applyAlignment="1">
      <alignment horizontal="center" vertical="top" wrapText="1"/>
    </xf>
    <xf numFmtId="166" fontId="3" fillId="0" borderId="24" xfId="0" applyNumberFormat="1" applyFont="1" applyBorder="1" applyAlignment="1">
      <alignment horizontal="center"/>
    </xf>
    <xf numFmtId="0" fontId="3" fillId="2" borderId="24" xfId="0" applyFont="1" applyFill="1" applyBorder="1" applyAlignment="1">
      <alignment vertical="top" wrapText="1"/>
    </xf>
    <xf numFmtId="0" fontId="5" fillId="2" borderId="24" xfId="0" applyFont="1" applyFill="1" applyBorder="1" applyAlignment="1">
      <alignment vertical="top" wrapText="1"/>
    </xf>
    <xf numFmtId="0" fontId="3" fillId="0" borderId="24" xfId="0" applyFont="1" applyBorder="1" applyAlignment="1">
      <alignment horizontal="center" vertical="center"/>
    </xf>
    <xf numFmtId="0" fontId="5" fillId="0" borderId="24" xfId="0" applyFont="1" applyBorder="1" applyAlignment="1">
      <alignment horizontal="left" vertical="top" wrapText="1"/>
    </xf>
    <xf numFmtId="4" fontId="3" fillId="0" borderId="24" xfId="0" applyNumberFormat="1" applyFont="1" applyBorder="1" applyAlignment="1">
      <alignment horizontal="center"/>
    </xf>
    <xf numFmtId="0" fontId="16" fillId="2" borderId="1" xfId="0" applyFont="1" applyFill="1" applyBorder="1" applyAlignment="1">
      <alignment vertical="top" wrapText="1"/>
    </xf>
    <xf numFmtId="0" fontId="3" fillId="0" borderId="18" xfId="0" applyFont="1" applyBorder="1" applyAlignment="1">
      <alignment vertical="top" wrapText="1"/>
    </xf>
    <xf numFmtId="0" fontId="1" fillId="0" borderId="26" xfId="0" applyFont="1" applyBorder="1" applyAlignment="1">
      <alignment horizontal="justify" vertical="justify"/>
    </xf>
    <xf numFmtId="0" fontId="6" fillId="0" borderId="24" xfId="0" applyFont="1" applyBorder="1" applyAlignment="1">
      <alignment vertical="top" wrapText="1"/>
    </xf>
    <xf numFmtId="0" fontId="1" fillId="0" borderId="26" xfId="0" applyFont="1" applyBorder="1" applyAlignment="1">
      <alignment horizontal="justify" vertical="top"/>
    </xf>
    <xf numFmtId="0" fontId="6" fillId="0" borderId="23" xfId="0" applyFont="1" applyBorder="1" applyAlignment="1">
      <alignment horizontal="left" vertical="top" wrapText="1"/>
    </xf>
    <xf numFmtId="0" fontId="6" fillId="0" borderId="25" xfId="0" applyFont="1" applyBorder="1" applyAlignment="1">
      <alignment horizontal="center" vertical="center" wrapText="1"/>
    </xf>
    <xf numFmtId="165" fontId="6" fillId="0" borderId="25" xfId="0" applyNumberFormat="1" applyFont="1" applyBorder="1" applyAlignment="1">
      <alignment horizontal="center" vertical="center" wrapText="1"/>
    </xf>
    <xf numFmtId="14" fontId="5" fillId="0" borderId="23" xfId="0" applyNumberFormat="1" applyFont="1" applyBorder="1" applyAlignment="1">
      <alignment horizontal="justify" vertical="top"/>
    </xf>
    <xf numFmtId="0" fontId="5" fillId="0" borderId="5" xfId="1"/>
    <xf numFmtId="0" fontId="5" fillId="0" borderId="5" xfId="1" applyBorder="1"/>
    <xf numFmtId="0" fontId="3" fillId="0" borderId="24" xfId="1" applyFont="1" applyBorder="1" applyAlignment="1">
      <alignment vertical="top" wrapText="1"/>
    </xf>
    <xf numFmtId="0" fontId="3" fillId="0" borderId="24" xfId="1" applyFont="1" applyBorder="1" applyAlignment="1">
      <alignment horizontal="center" vertical="center" wrapText="1"/>
    </xf>
    <xf numFmtId="0" fontId="1" fillId="0" borderId="5" xfId="1" applyFont="1" applyAlignment="1">
      <alignment horizontal="center" vertical="center"/>
    </xf>
    <xf numFmtId="0" fontId="8" fillId="3" borderId="25" xfId="1" applyFont="1" applyFill="1" applyBorder="1" applyAlignment="1">
      <alignment horizontal="center" vertical="top"/>
    </xf>
    <xf numFmtId="0" fontId="3" fillId="3" borderId="25" xfId="1" applyFont="1" applyFill="1" applyBorder="1" applyAlignment="1">
      <alignment horizontal="justify" vertical="top"/>
    </xf>
    <xf numFmtId="2" fontId="3" fillId="3" borderId="25" xfId="1" applyNumberFormat="1" applyFont="1" applyFill="1" applyBorder="1" applyAlignment="1">
      <alignment horizontal="center" vertical="center"/>
    </xf>
    <xf numFmtId="0" fontId="1" fillId="3" borderId="25" xfId="1" applyFont="1" applyFill="1" applyBorder="1" applyAlignment="1">
      <alignment horizontal="center"/>
    </xf>
    <xf numFmtId="0" fontId="11" fillId="4" borderId="25" xfId="1" applyFont="1" applyFill="1" applyBorder="1" applyAlignment="1">
      <alignment horizontal="center" vertical="center" wrapText="1"/>
    </xf>
    <xf numFmtId="0" fontId="15" fillId="4" borderId="25" xfId="1" applyFont="1" applyFill="1" applyBorder="1" applyAlignment="1">
      <alignment horizontal="center" vertical="center" wrapText="1"/>
    </xf>
    <xf numFmtId="2" fontId="7" fillId="3" borderId="25" xfId="1" applyNumberFormat="1" applyFont="1" applyFill="1" applyBorder="1" applyAlignment="1">
      <alignment horizontal="center" vertical="center"/>
    </xf>
    <xf numFmtId="166" fontId="3" fillId="3" borderId="25" xfId="1" applyNumberFormat="1" applyFont="1" applyFill="1" applyBorder="1" applyAlignment="1">
      <alignment horizontal="center"/>
    </xf>
    <xf numFmtId="0" fontId="3" fillId="8" borderId="24" xfId="1" applyFont="1" applyFill="1" applyBorder="1" applyAlignment="1">
      <alignment vertical="top" wrapText="1"/>
    </xf>
    <xf numFmtId="0" fontId="3" fillId="0" borderId="24" xfId="1" applyFont="1" applyBorder="1" applyAlignment="1">
      <alignment horizontal="center" vertical="top" wrapText="1"/>
    </xf>
    <xf numFmtId="2" fontId="7" fillId="3" borderId="30" xfId="1" applyNumberFormat="1" applyFont="1" applyFill="1" applyBorder="1" applyAlignment="1">
      <alignment horizontal="center" vertical="center"/>
    </xf>
    <xf numFmtId="0" fontId="8" fillId="3" borderId="31" xfId="1" applyFont="1" applyFill="1" applyBorder="1" applyAlignment="1">
      <alignment horizontal="center" vertical="top"/>
    </xf>
    <xf numFmtId="0" fontId="3" fillId="3" borderId="31" xfId="1" applyFont="1" applyFill="1" applyBorder="1" applyAlignment="1">
      <alignment horizontal="center" vertical="top"/>
    </xf>
    <xf numFmtId="0" fontId="3" fillId="0" borderId="31" xfId="1" applyFont="1" applyBorder="1" applyAlignment="1">
      <alignment horizontal="center" vertical="top" wrapText="1"/>
    </xf>
    <xf numFmtId="2" fontId="3" fillId="3" borderId="31" xfId="1" applyNumberFormat="1" applyFont="1" applyFill="1" applyBorder="1" applyAlignment="1">
      <alignment horizontal="center" vertical="center"/>
    </xf>
    <xf numFmtId="166" fontId="3" fillId="3" borderId="31" xfId="1" applyNumberFormat="1" applyFont="1" applyFill="1" applyBorder="1" applyAlignment="1">
      <alignment horizontal="center"/>
    </xf>
    <xf numFmtId="0" fontId="3" fillId="3" borderId="32" xfId="1" applyFont="1" applyFill="1" applyBorder="1" applyAlignment="1">
      <alignment horizontal="center"/>
    </xf>
    <xf numFmtId="2" fontId="7" fillId="3" borderId="33" xfId="1" applyNumberFormat="1" applyFont="1" applyFill="1" applyBorder="1" applyAlignment="1">
      <alignment horizontal="center" vertical="center"/>
    </xf>
    <xf numFmtId="0" fontId="8" fillId="3" borderId="34" xfId="1" applyFont="1" applyFill="1" applyBorder="1" applyAlignment="1">
      <alignment horizontal="center" vertical="top"/>
    </xf>
    <xf numFmtId="0" fontId="5" fillId="8" borderId="34" xfId="1" applyFill="1" applyBorder="1" applyAlignment="1">
      <alignment vertical="top" wrapText="1"/>
    </xf>
    <xf numFmtId="166" fontId="3" fillId="3" borderId="34" xfId="1" applyNumberFormat="1" applyFont="1" applyFill="1" applyBorder="1" applyAlignment="1">
      <alignment horizontal="center"/>
    </xf>
    <xf numFmtId="0" fontId="3" fillId="3" borderId="35" xfId="1" applyFont="1" applyFill="1" applyBorder="1" applyAlignment="1">
      <alignment horizontal="center"/>
    </xf>
    <xf numFmtId="2" fontId="7" fillId="3" borderId="36" xfId="1" applyNumberFormat="1" applyFont="1" applyFill="1" applyBorder="1" applyAlignment="1">
      <alignment horizontal="center" vertical="center"/>
    </xf>
    <xf numFmtId="0" fontId="8" fillId="3" borderId="37" xfId="1" applyFont="1" applyFill="1" applyBorder="1" applyAlignment="1">
      <alignment horizontal="center" vertical="top"/>
    </xf>
    <xf numFmtId="0" fontId="5" fillId="8" borderId="37" xfId="1" applyFill="1" applyBorder="1" applyAlignment="1">
      <alignment vertical="top" wrapText="1"/>
    </xf>
    <xf numFmtId="166" fontId="3" fillId="3" borderId="37" xfId="1" applyNumberFormat="1" applyFont="1" applyFill="1" applyBorder="1" applyAlignment="1">
      <alignment horizontal="center"/>
    </xf>
    <xf numFmtId="0" fontId="3" fillId="3" borderId="38" xfId="1" applyFont="1" applyFill="1" applyBorder="1" applyAlignment="1">
      <alignment horizontal="center"/>
    </xf>
    <xf numFmtId="166" fontId="3" fillId="3" borderId="35" xfId="1" applyNumberFormat="1" applyFont="1" applyFill="1" applyBorder="1" applyAlignment="1">
      <alignment horizontal="center"/>
    </xf>
    <xf numFmtId="2" fontId="7" fillId="0" borderId="25" xfId="1" applyNumberFormat="1" applyFont="1" applyBorder="1" applyAlignment="1">
      <alignment horizontal="center" vertical="center"/>
    </xf>
    <xf numFmtId="0" fontId="8" fillId="0" borderId="25" xfId="1" applyFont="1" applyBorder="1" applyAlignment="1">
      <alignment horizontal="center" vertical="top"/>
    </xf>
    <xf numFmtId="2" fontId="3" fillId="0" borderId="25" xfId="1" applyNumberFormat="1" applyFont="1" applyBorder="1" applyAlignment="1">
      <alignment horizontal="center" vertical="center"/>
    </xf>
    <xf numFmtId="166" fontId="3" fillId="0" borderId="25" xfId="1" applyNumberFormat="1" applyFont="1" applyBorder="1" applyAlignment="1">
      <alignment horizontal="center"/>
    </xf>
    <xf numFmtId="2" fontId="7" fillId="0" borderId="30" xfId="1" applyNumberFormat="1" applyFont="1" applyBorder="1" applyAlignment="1">
      <alignment horizontal="center" vertical="center"/>
    </xf>
    <xf numFmtId="0" fontId="8" fillId="0" borderId="31" xfId="1" applyFont="1" applyBorder="1" applyAlignment="1">
      <alignment horizontal="center" vertical="top"/>
    </xf>
    <xf numFmtId="0" fontId="3" fillId="0" borderId="31" xfId="1" applyFont="1" applyBorder="1" applyAlignment="1">
      <alignment horizontal="center" vertical="top"/>
    </xf>
    <xf numFmtId="2" fontId="3" fillId="0" borderId="31" xfId="1" applyNumberFormat="1" applyFont="1" applyBorder="1" applyAlignment="1">
      <alignment horizontal="center" vertical="center"/>
    </xf>
    <xf numFmtId="166" fontId="3" fillId="0" borderId="31" xfId="1" applyNumberFormat="1" applyFont="1" applyBorder="1" applyAlignment="1">
      <alignment horizontal="center"/>
    </xf>
    <xf numFmtId="0" fontId="3" fillId="0" borderId="32" xfId="1" applyFont="1" applyBorder="1" applyAlignment="1">
      <alignment horizontal="center"/>
    </xf>
    <xf numFmtId="2" fontId="7" fillId="0" borderId="33" xfId="1" applyNumberFormat="1" applyFont="1" applyBorder="1" applyAlignment="1">
      <alignment horizontal="center" vertical="center"/>
    </xf>
    <xf numFmtId="0" fontId="8" fillId="0" borderId="34" xfId="1" applyFont="1" applyBorder="1" applyAlignment="1">
      <alignment horizontal="center" vertical="top"/>
    </xf>
    <xf numFmtId="0" fontId="5" fillId="0" borderId="34" xfId="1" applyBorder="1" applyAlignment="1">
      <alignment vertical="top" wrapText="1"/>
    </xf>
    <xf numFmtId="166" fontId="3" fillId="0" borderId="34" xfId="1" applyNumberFormat="1" applyFont="1" applyBorder="1" applyAlignment="1">
      <alignment horizontal="center"/>
    </xf>
    <xf numFmtId="0" fontId="3" fillId="0" borderId="35" xfId="1" applyFont="1" applyBorder="1" applyAlignment="1">
      <alignment horizontal="center"/>
    </xf>
    <xf numFmtId="2" fontId="7" fillId="0" borderId="36" xfId="1" applyNumberFormat="1" applyFont="1" applyBorder="1" applyAlignment="1">
      <alignment horizontal="center" vertical="center"/>
    </xf>
    <xf numFmtId="0" fontId="8" fillId="0" borderId="37" xfId="1" applyFont="1" applyBorder="1" applyAlignment="1">
      <alignment horizontal="center" vertical="top"/>
    </xf>
    <xf numFmtId="0" fontId="5" fillId="0" borderId="37" xfId="1" applyBorder="1" applyAlignment="1">
      <alignment vertical="top" wrapText="1"/>
    </xf>
    <xf numFmtId="166" fontId="3" fillId="0" borderId="37" xfId="1" applyNumberFormat="1" applyFont="1" applyBorder="1" applyAlignment="1">
      <alignment horizontal="center"/>
    </xf>
    <xf numFmtId="0" fontId="3" fillId="0" borderId="38" xfId="1" applyFont="1" applyBorder="1" applyAlignment="1">
      <alignment horizontal="center"/>
    </xf>
    <xf numFmtId="0" fontId="1" fillId="0" borderId="5" xfId="1" applyFont="1" applyBorder="1" applyAlignment="1">
      <alignment horizontal="center" vertical="top"/>
    </xf>
    <xf numFmtId="0" fontId="9" fillId="0" borderId="5" xfId="1" applyFont="1" applyBorder="1"/>
    <xf numFmtId="0" fontId="4" fillId="0" borderId="5" xfId="1" applyFont="1" applyBorder="1" applyAlignment="1">
      <alignment vertical="top"/>
    </xf>
    <xf numFmtId="0" fontId="4" fillId="0" borderId="5" xfId="1" applyFont="1" applyBorder="1" applyAlignment="1">
      <alignment horizontal="center" vertical="top"/>
    </xf>
    <xf numFmtId="166" fontId="4" fillId="0" borderId="5" xfId="1" applyNumberFormat="1" applyFont="1" applyBorder="1" applyAlignment="1">
      <alignment horizontal="center"/>
    </xf>
    <xf numFmtId="166" fontId="4" fillId="0" borderId="17" xfId="1" applyNumberFormat="1" applyFont="1" applyBorder="1" applyAlignment="1">
      <alignment horizontal="center"/>
    </xf>
    <xf numFmtId="0" fontId="4" fillId="0" borderId="5" xfId="1" applyFont="1" applyAlignment="1">
      <alignment horizontal="right" vertical="top"/>
    </xf>
    <xf numFmtId="166" fontId="4" fillId="0" borderId="13" xfId="1" applyNumberFormat="1" applyFont="1" applyBorder="1" applyAlignment="1">
      <alignment horizontal="center"/>
    </xf>
    <xf numFmtId="0" fontId="1" fillId="0" borderId="5" xfId="1" applyFont="1" applyAlignment="1">
      <alignment horizontal="center" vertical="top"/>
    </xf>
    <xf numFmtId="0" fontId="1" fillId="0" borderId="5" xfId="1" applyFont="1"/>
    <xf numFmtId="0" fontId="5" fillId="0" borderId="5" xfId="1" applyAlignment="1">
      <alignment vertical="top"/>
    </xf>
    <xf numFmtId="0" fontId="1" fillId="0" borderId="5" xfId="1" applyFont="1" applyAlignment="1">
      <alignment horizontal="right" vertical="top"/>
    </xf>
    <xf numFmtId="0" fontId="1" fillId="0" borderId="5" xfId="1" applyFont="1" applyAlignment="1">
      <alignment horizontal="center"/>
    </xf>
    <xf numFmtId="2" fontId="3" fillId="3" borderId="17" xfId="1" applyNumberFormat="1" applyFont="1" applyFill="1" applyBorder="1" applyAlignment="1">
      <alignment horizontal="center" vertical="center"/>
    </xf>
    <xf numFmtId="0" fontId="1" fillId="3" borderId="17" xfId="1" applyFont="1" applyFill="1" applyBorder="1" applyAlignment="1">
      <alignment horizontal="center"/>
    </xf>
    <xf numFmtId="0" fontId="1" fillId="3" borderId="21" xfId="1" applyFont="1" applyFill="1" applyBorder="1" applyAlignment="1">
      <alignment horizontal="center"/>
    </xf>
    <xf numFmtId="0" fontId="8" fillId="3" borderId="25" xfId="1" applyFont="1" applyFill="1" applyBorder="1" applyAlignment="1">
      <alignment horizontal="center" vertical="center"/>
    </xf>
    <xf numFmtId="0" fontId="3" fillId="3" borderId="25" xfId="1" applyFont="1" applyFill="1" applyBorder="1" applyAlignment="1">
      <alignment horizontal="justify" vertical="center"/>
    </xf>
    <xf numFmtId="166" fontId="3" fillId="3" borderId="25" xfId="1" applyNumberFormat="1" applyFont="1" applyFill="1" applyBorder="1" applyAlignment="1">
      <alignment horizontal="center" vertical="center"/>
    </xf>
    <xf numFmtId="2" fontId="3" fillId="3" borderId="34" xfId="1" applyNumberFormat="1" applyFont="1" applyFill="1" applyBorder="1" applyAlignment="1">
      <alignment horizontal="center" vertical="center"/>
    </xf>
    <xf numFmtId="2" fontId="3" fillId="3" borderId="37" xfId="1" applyNumberFormat="1" applyFont="1" applyFill="1" applyBorder="1" applyAlignment="1">
      <alignment horizontal="center" vertical="center"/>
    </xf>
    <xf numFmtId="2" fontId="7" fillId="3" borderId="39" xfId="1" applyNumberFormat="1" applyFont="1" applyFill="1" applyBorder="1" applyAlignment="1">
      <alignment horizontal="center" vertical="center"/>
    </xf>
    <xf numFmtId="0" fontId="8" fillId="3" borderId="40" xfId="1" applyFont="1" applyFill="1" applyBorder="1" applyAlignment="1">
      <alignment horizontal="center" vertical="top"/>
    </xf>
    <xf numFmtId="0" fontId="5" fillId="8" borderId="40" xfId="1" applyFill="1" applyBorder="1" applyAlignment="1">
      <alignment vertical="top" wrapText="1"/>
    </xf>
    <xf numFmtId="166" fontId="3" fillId="3" borderId="40" xfId="1" applyNumberFormat="1" applyFont="1" applyFill="1" applyBorder="1" applyAlignment="1">
      <alignment horizontal="center"/>
    </xf>
    <xf numFmtId="0" fontId="3" fillId="3" borderId="41" xfId="1" applyFont="1" applyFill="1" applyBorder="1" applyAlignment="1">
      <alignment horizontal="center"/>
    </xf>
    <xf numFmtId="2" fontId="7" fillId="3" borderId="11" xfId="1" applyNumberFormat="1" applyFont="1" applyFill="1" applyBorder="1" applyAlignment="1">
      <alignment horizontal="right" vertical="center"/>
    </xf>
    <xf numFmtId="2" fontId="7" fillId="3" borderId="13" xfId="1" applyNumberFormat="1" applyFont="1" applyFill="1" applyBorder="1" applyAlignment="1">
      <alignment horizontal="right" vertical="center"/>
    </xf>
    <xf numFmtId="2" fontId="7" fillId="3" borderId="12" xfId="1" applyNumberFormat="1" applyFont="1" applyFill="1" applyBorder="1" applyAlignment="1">
      <alignment horizontal="right" vertical="center"/>
    </xf>
    <xf numFmtId="166" fontId="1" fillId="0" borderId="12" xfId="1" applyNumberFormat="1" applyFont="1" applyBorder="1" applyAlignment="1">
      <alignment horizontal="center"/>
    </xf>
    <xf numFmtId="2" fontId="7" fillId="3" borderId="14" xfId="1" applyNumberFormat="1" applyFont="1" applyFill="1" applyBorder="1" applyAlignment="1">
      <alignment horizontal="right" vertical="center"/>
    </xf>
    <xf numFmtId="2" fontId="7" fillId="3" borderId="5" xfId="1" applyNumberFormat="1" applyFont="1" applyFill="1" applyBorder="1" applyAlignment="1">
      <alignment horizontal="right" vertical="center"/>
    </xf>
    <xf numFmtId="2" fontId="7" fillId="3" borderId="15" xfId="1" applyNumberFormat="1" applyFont="1" applyFill="1" applyBorder="1" applyAlignment="1">
      <alignment horizontal="right" vertical="center"/>
    </xf>
    <xf numFmtId="166" fontId="1" fillId="0" borderId="15" xfId="1" applyNumberFormat="1" applyFont="1" applyBorder="1" applyAlignment="1">
      <alignment horizontal="center"/>
    </xf>
    <xf numFmtId="2" fontId="7" fillId="3" borderId="16" xfId="1" applyNumberFormat="1" applyFont="1" applyFill="1" applyBorder="1" applyAlignment="1">
      <alignment horizontal="center" vertical="center"/>
    </xf>
    <xf numFmtId="0" fontId="8" fillId="3" borderId="21" xfId="1" applyFont="1" applyFill="1" applyBorder="1" applyAlignment="1">
      <alignment horizontal="center" vertical="top"/>
    </xf>
    <xf numFmtId="2" fontId="3" fillId="3" borderId="16" xfId="1" applyNumberFormat="1" applyFont="1" applyFill="1" applyBorder="1" applyAlignment="1">
      <alignment horizontal="center" vertical="center"/>
    </xf>
    <xf numFmtId="0" fontId="3" fillId="8" borderId="24" xfId="1" applyFont="1" applyFill="1" applyBorder="1" applyAlignment="1">
      <alignment horizontal="center" vertical="center"/>
    </xf>
    <xf numFmtId="166" fontId="3" fillId="3" borderId="14" xfId="1" applyNumberFormat="1" applyFont="1" applyFill="1" applyBorder="1" applyAlignment="1">
      <alignment horizontal="center" vertical="center"/>
    </xf>
    <xf numFmtId="0" fontId="8" fillId="3" borderId="42" xfId="1" applyFont="1" applyFill="1" applyBorder="1" applyAlignment="1">
      <alignment horizontal="center" vertical="top"/>
    </xf>
    <xf numFmtId="0" fontId="3" fillId="3" borderId="25" xfId="1" applyFont="1" applyFill="1" applyBorder="1" applyAlignment="1">
      <alignment horizontal="center" vertical="top"/>
    </xf>
    <xf numFmtId="0" fontId="3" fillId="8" borderId="30" xfId="1" applyFont="1" applyFill="1" applyBorder="1" applyAlignment="1">
      <alignment horizontal="center" vertical="center"/>
    </xf>
    <xf numFmtId="166" fontId="1" fillId="3" borderId="32" xfId="1" applyNumberFormat="1" applyFont="1" applyFill="1" applyBorder="1" applyAlignment="1">
      <alignment horizontal="center"/>
    </xf>
    <xf numFmtId="0" fontId="8" fillId="3" borderId="43" xfId="1" applyFont="1" applyFill="1" applyBorder="1" applyAlignment="1">
      <alignment horizontal="center" vertical="top"/>
    </xf>
    <xf numFmtId="0" fontId="5" fillId="8" borderId="26" xfId="1" applyFill="1" applyBorder="1" applyAlignment="1">
      <alignment vertical="top" wrapText="1"/>
    </xf>
    <xf numFmtId="0" fontId="5" fillId="8" borderId="33" xfId="1" applyFill="1" applyBorder="1" applyAlignment="1">
      <alignment vertical="center" wrapText="1"/>
    </xf>
    <xf numFmtId="166" fontId="1" fillId="3" borderId="35" xfId="1" applyNumberFormat="1" applyFont="1" applyFill="1" applyBorder="1" applyAlignment="1">
      <alignment horizontal="center"/>
    </xf>
    <xf numFmtId="20" fontId="5" fillId="8" borderId="26" xfId="1" applyNumberFormat="1" applyFill="1" applyBorder="1" applyAlignment="1">
      <alignment vertical="top" wrapText="1"/>
    </xf>
    <xf numFmtId="0" fontId="8" fillId="3" borderId="11" xfId="1" applyFont="1" applyFill="1" applyBorder="1" applyAlignment="1">
      <alignment horizontal="center" vertical="top"/>
    </xf>
    <xf numFmtId="0" fontId="3" fillId="8" borderId="22" xfId="1" applyFont="1" applyFill="1" applyBorder="1" applyAlignment="1">
      <alignment horizontal="center" vertical="center"/>
    </xf>
    <xf numFmtId="2" fontId="3" fillId="3" borderId="24" xfId="1" applyNumberFormat="1" applyFont="1" applyFill="1" applyBorder="1" applyAlignment="1">
      <alignment horizontal="center" vertical="center" wrapText="1"/>
    </xf>
    <xf numFmtId="0" fontId="5" fillId="8" borderId="44" xfId="1" applyFill="1" applyBorder="1" applyAlignment="1">
      <alignment vertical="center" wrapText="1"/>
    </xf>
    <xf numFmtId="0" fontId="5" fillId="8" borderId="31" xfId="1" applyFill="1" applyBorder="1" applyAlignment="1">
      <alignment vertical="top" wrapText="1"/>
    </xf>
    <xf numFmtId="0" fontId="1" fillId="3" borderId="31" xfId="1" applyFont="1" applyFill="1" applyBorder="1" applyAlignment="1">
      <alignment horizontal="center"/>
    </xf>
    <xf numFmtId="0" fontId="1" fillId="3" borderId="32" xfId="1" applyFont="1" applyFill="1" applyBorder="1" applyAlignment="1">
      <alignment horizontal="center"/>
    </xf>
    <xf numFmtId="0" fontId="5" fillId="8" borderId="45" xfId="1" applyFill="1" applyBorder="1" applyAlignment="1">
      <alignment vertical="center" wrapText="1"/>
    </xf>
    <xf numFmtId="0" fontId="1" fillId="3" borderId="34" xfId="1" applyFont="1" applyFill="1" applyBorder="1" applyAlignment="1">
      <alignment horizontal="center"/>
    </xf>
    <xf numFmtId="0" fontId="1" fillId="3" borderId="35" xfId="1" applyFont="1" applyFill="1" applyBorder="1" applyAlignment="1">
      <alignment horizontal="center"/>
    </xf>
    <xf numFmtId="0" fontId="8" fillId="3" borderId="46" xfId="1" applyFont="1" applyFill="1" applyBorder="1" applyAlignment="1">
      <alignment horizontal="center" vertical="top"/>
    </xf>
    <xf numFmtId="0" fontId="5" fillId="8" borderId="47" xfId="1" applyFill="1" applyBorder="1" applyAlignment="1">
      <alignment vertical="center" wrapText="1"/>
    </xf>
    <xf numFmtId="0" fontId="1" fillId="3" borderId="40" xfId="1" applyFont="1" applyFill="1" applyBorder="1" applyAlignment="1">
      <alignment horizontal="center"/>
    </xf>
    <xf numFmtId="0" fontId="1" fillId="3" borderId="41" xfId="1" applyFont="1" applyFill="1" applyBorder="1" applyAlignment="1">
      <alignment horizontal="center"/>
    </xf>
    <xf numFmtId="0" fontId="8" fillId="3" borderId="48" xfId="1" applyFont="1" applyFill="1" applyBorder="1" applyAlignment="1">
      <alignment horizontal="center" vertical="top"/>
    </xf>
    <xf numFmtId="0" fontId="5" fillId="8" borderId="23" xfId="1" applyFill="1" applyBorder="1" applyAlignment="1">
      <alignment vertical="top" wrapText="1"/>
    </xf>
    <xf numFmtId="0" fontId="5" fillId="8" borderId="49" xfId="1" applyFill="1" applyBorder="1" applyAlignment="1">
      <alignment vertical="center" wrapText="1"/>
    </xf>
    <xf numFmtId="0" fontId="1" fillId="3" borderId="37" xfId="1" applyFont="1" applyFill="1" applyBorder="1" applyAlignment="1">
      <alignment horizontal="center"/>
    </xf>
    <xf numFmtId="0" fontId="1" fillId="3" borderId="38" xfId="1" applyFont="1" applyFill="1" applyBorder="1" applyAlignment="1">
      <alignment horizontal="center"/>
    </xf>
    <xf numFmtId="0" fontId="3" fillId="8" borderId="24" xfId="1" applyFont="1" applyFill="1" applyBorder="1" applyAlignment="1">
      <alignment vertical="center" wrapText="1"/>
    </xf>
    <xf numFmtId="0" fontId="5" fillId="2" borderId="1" xfId="1" applyFill="1" applyBorder="1" applyAlignment="1">
      <alignment vertical="top" wrapText="1"/>
    </xf>
    <xf numFmtId="2" fontId="7" fillId="0" borderId="1" xfId="1" applyNumberFormat="1" applyFont="1" applyBorder="1" applyAlignment="1">
      <alignment horizontal="center" vertical="center"/>
    </xf>
    <xf numFmtId="0" fontId="8" fillId="0" borderId="1" xfId="1" applyFont="1" applyBorder="1" applyAlignment="1">
      <alignment horizontal="center" vertical="center"/>
    </xf>
    <xf numFmtId="0" fontId="2" fillId="2" borderId="1" xfId="1" applyFont="1" applyFill="1" applyBorder="1" applyAlignment="1">
      <alignment vertical="center" wrapText="1"/>
    </xf>
    <xf numFmtId="0" fontId="3" fillId="2" borderId="1" xfId="1" applyFont="1" applyFill="1" applyBorder="1" applyAlignment="1">
      <alignment horizontal="center" vertical="center"/>
    </xf>
    <xf numFmtId="2" fontId="3" fillId="0" borderId="1" xfId="1" applyNumberFormat="1" applyFont="1" applyBorder="1" applyAlignment="1">
      <alignment horizontal="center" vertical="center"/>
    </xf>
    <xf numFmtId="166" fontId="3" fillId="0" borderId="1" xfId="1" applyNumberFormat="1" applyFont="1" applyBorder="1" applyAlignment="1">
      <alignment horizontal="center" vertical="center"/>
    </xf>
    <xf numFmtId="0" fontId="8" fillId="0" borderId="1" xfId="1" applyFont="1" applyBorder="1" applyAlignment="1">
      <alignment horizontal="center" vertical="top"/>
    </xf>
    <xf numFmtId="0" fontId="3" fillId="0" borderId="1" xfId="1" applyFont="1" applyBorder="1" applyAlignment="1">
      <alignment horizontal="center" vertical="top"/>
    </xf>
    <xf numFmtId="0" fontId="3" fillId="2" borderId="1" xfId="1" applyFont="1" applyFill="1" applyBorder="1" applyAlignment="1">
      <alignment horizontal="center" vertical="top"/>
    </xf>
    <xf numFmtId="166" fontId="3" fillId="0" borderId="1" xfId="1" applyNumberFormat="1" applyFont="1" applyBorder="1" applyAlignment="1">
      <alignment horizontal="center"/>
    </xf>
    <xf numFmtId="0" fontId="3" fillId="2" borderId="1" xfId="1" applyFont="1" applyFill="1" applyBorder="1" applyAlignment="1">
      <alignment vertical="center" wrapText="1"/>
    </xf>
    <xf numFmtId="0" fontId="3" fillId="2" borderId="1" xfId="1" applyFont="1" applyFill="1" applyBorder="1" applyAlignment="1">
      <alignment vertical="top" wrapText="1"/>
    </xf>
    <xf numFmtId="2" fontId="7" fillId="3" borderId="50" xfId="1" applyNumberFormat="1" applyFont="1" applyFill="1" applyBorder="1" applyAlignment="1">
      <alignment horizontal="center" vertical="center"/>
    </xf>
    <xf numFmtId="0" fontId="8" fillId="3" borderId="52" xfId="1" applyFont="1" applyFill="1" applyBorder="1" applyAlignment="1">
      <alignment horizontal="center" vertical="top"/>
    </xf>
    <xf numFmtId="0" fontId="5" fillId="8" borderId="53" xfId="1" applyFill="1" applyBorder="1" applyAlignment="1">
      <alignment vertical="center" wrapText="1"/>
    </xf>
    <xf numFmtId="0" fontId="5" fillId="8" borderId="51" xfId="1" applyFill="1" applyBorder="1" applyAlignment="1">
      <alignment vertical="top" wrapText="1"/>
    </xf>
    <xf numFmtId="0" fontId="1" fillId="3" borderId="51" xfId="1" applyFont="1" applyFill="1" applyBorder="1" applyAlignment="1">
      <alignment horizontal="center"/>
    </xf>
    <xf numFmtId="0" fontId="1" fillId="3" borderId="54" xfId="1" applyFont="1" applyFill="1" applyBorder="1" applyAlignment="1">
      <alignment horizontal="center"/>
    </xf>
    <xf numFmtId="0" fontId="5" fillId="8" borderId="55" xfId="1" applyFill="1" applyBorder="1" applyAlignment="1">
      <alignment vertical="top" wrapText="1"/>
    </xf>
    <xf numFmtId="2" fontId="7" fillId="3" borderId="56" xfId="1" applyNumberFormat="1" applyFont="1" applyFill="1" applyBorder="1" applyAlignment="1">
      <alignment horizontal="center" vertical="center"/>
    </xf>
    <xf numFmtId="0" fontId="8" fillId="3" borderId="58" xfId="1" applyFont="1" applyFill="1" applyBorder="1" applyAlignment="1">
      <alignment horizontal="center" vertical="top"/>
    </xf>
    <xf numFmtId="0" fontId="5" fillId="8" borderId="59" xfId="1" applyFill="1" applyBorder="1" applyAlignment="1">
      <alignment vertical="center" wrapText="1"/>
    </xf>
    <xf numFmtId="0" fontId="5" fillId="8" borderId="57" xfId="1" applyFill="1" applyBorder="1" applyAlignment="1">
      <alignment vertical="top" wrapText="1"/>
    </xf>
    <xf numFmtId="0" fontId="1" fillId="3" borderId="57" xfId="1" applyFont="1" applyFill="1" applyBorder="1" applyAlignment="1">
      <alignment horizontal="center"/>
    </xf>
    <xf numFmtId="0" fontId="1" fillId="3" borderId="60" xfId="1" applyFont="1" applyFill="1" applyBorder="1" applyAlignment="1">
      <alignment horizontal="center"/>
    </xf>
    <xf numFmtId="0" fontId="14" fillId="0" borderId="5" xfId="1" applyFont="1"/>
    <xf numFmtId="166" fontId="13" fillId="0" borderId="5" xfId="1" applyNumberFormat="1" applyFont="1"/>
    <xf numFmtId="2" fontId="3" fillId="0" borderId="1" xfId="1" applyNumberFormat="1" applyFont="1" applyBorder="1" applyAlignment="1">
      <alignment horizontal="center" vertical="center" wrapText="1"/>
    </xf>
    <xf numFmtId="0" fontId="1" fillId="0" borderId="1" xfId="1" applyFont="1" applyBorder="1" applyAlignment="1">
      <alignment horizontal="center"/>
    </xf>
    <xf numFmtId="0" fontId="3" fillId="0" borderId="11" xfId="0" applyFont="1" applyBorder="1" applyAlignment="1">
      <alignment horizontal="center" vertical="center"/>
    </xf>
    <xf numFmtId="14" fontId="5" fillId="0" borderId="26" xfId="0" applyNumberFormat="1" applyFont="1" applyBorder="1" applyAlignment="1">
      <alignment horizontal="justify" vertical="top"/>
    </xf>
    <xf numFmtId="0" fontId="3" fillId="0" borderId="25" xfId="0" applyFont="1" applyBorder="1" applyAlignment="1">
      <alignment horizontal="center" vertical="center"/>
    </xf>
    <xf numFmtId="0" fontId="3" fillId="0" borderId="23" xfId="0" applyFont="1" applyBorder="1" applyAlignment="1">
      <alignment horizontal="center" vertical="center"/>
    </xf>
    <xf numFmtId="0" fontId="3" fillId="5" borderId="63" xfId="0" applyFont="1" applyFill="1" applyBorder="1" applyAlignment="1">
      <alignment horizontal="justify" vertical="top" wrapText="1"/>
    </xf>
    <xf numFmtId="0" fontId="7" fillId="5" borderId="24" xfId="0" applyFont="1" applyFill="1" applyBorder="1" applyAlignment="1">
      <alignment horizontal="center" vertical="center"/>
    </xf>
    <xf numFmtId="0" fontId="14" fillId="0" borderId="0" xfId="0" applyFont="1" applyAlignment="1">
      <alignment horizontal="right"/>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left" vertical="top" wrapText="1"/>
    </xf>
    <xf numFmtId="0" fontId="3" fillId="0" borderId="22" xfId="0" applyFont="1" applyBorder="1" applyAlignment="1">
      <alignment horizontal="left" vertical="top" wrapText="1"/>
    </xf>
    <xf numFmtId="0" fontId="3" fillId="0" borderId="18" xfId="0" applyFont="1" applyBorder="1" applyAlignment="1">
      <alignment horizontal="center" vertical="center"/>
    </xf>
    <xf numFmtId="0" fontId="3" fillId="0" borderId="22" xfId="0" applyFont="1" applyBorder="1" applyAlignment="1">
      <alignment horizontal="center" vertical="center"/>
    </xf>
    <xf numFmtId="0" fontId="1" fillId="0" borderId="61" xfId="0" applyFont="1" applyBorder="1" applyAlignment="1">
      <alignment horizontal="center" vertical="top" wrapText="1"/>
    </xf>
    <xf numFmtId="0" fontId="1" fillId="0" borderId="62" xfId="0" applyFont="1" applyBorder="1" applyAlignment="1">
      <alignment horizontal="center" vertical="top" wrapText="1"/>
    </xf>
    <xf numFmtId="164" fontId="2" fillId="0" borderId="11" xfId="0" applyNumberFormat="1" applyFont="1" applyBorder="1" applyAlignment="1">
      <alignment horizontal="center" vertical="top"/>
    </xf>
    <xf numFmtId="164" fontId="2" fillId="0" borderId="13" xfId="0" applyNumberFormat="1" applyFont="1" applyBorder="1" applyAlignment="1">
      <alignment horizontal="center" vertical="top"/>
    </xf>
    <xf numFmtId="164" fontId="2" fillId="0" borderId="14" xfId="0" applyNumberFormat="1" applyFont="1" applyBorder="1" applyAlignment="1">
      <alignment horizontal="center" vertical="top"/>
    </xf>
    <xf numFmtId="164" fontId="2" fillId="0" borderId="5" xfId="0" applyNumberFormat="1" applyFont="1" applyBorder="1" applyAlignment="1">
      <alignment horizontal="center" vertical="top"/>
    </xf>
    <xf numFmtId="0" fontId="10" fillId="4" borderId="16" xfId="0" applyFont="1" applyFill="1" applyBorder="1" applyAlignment="1">
      <alignment horizontal="center" vertical="center"/>
    </xf>
    <xf numFmtId="0" fontId="10" fillId="4" borderId="17" xfId="0" applyFont="1" applyFill="1" applyBorder="1" applyAlignment="1">
      <alignment horizontal="center" vertical="center"/>
    </xf>
    <xf numFmtId="0" fontId="10" fillId="4" borderId="21" xfId="0" applyFont="1" applyFill="1" applyBorder="1" applyAlignment="1">
      <alignment horizontal="center" vertical="center"/>
    </xf>
    <xf numFmtId="0" fontId="11" fillId="4" borderId="13" xfId="0" applyFont="1" applyFill="1" applyBorder="1" applyAlignment="1">
      <alignment horizontal="center" vertical="center" wrapText="1"/>
    </xf>
    <xf numFmtId="0" fontId="12" fillId="4" borderId="5" xfId="0" applyFont="1" applyFill="1" applyBorder="1" applyAlignment="1">
      <alignment horizontal="center" vertical="center" wrapText="1"/>
    </xf>
    <xf numFmtId="165" fontId="6" fillId="0" borderId="18" xfId="0" applyNumberFormat="1" applyFont="1" applyBorder="1" applyAlignment="1">
      <alignment horizontal="center" vertical="center" wrapText="1"/>
    </xf>
    <xf numFmtId="165" fontId="6" fillId="0" borderId="22" xfId="0" applyNumberFormat="1" applyFont="1" applyBorder="1" applyAlignment="1">
      <alignment horizontal="center" vertical="center" wrapText="1"/>
    </xf>
    <xf numFmtId="0" fontId="3" fillId="0" borderId="18" xfId="0" applyFont="1" applyBorder="1" applyAlignment="1">
      <alignment horizontal="justify" vertical="top" wrapText="1"/>
    </xf>
    <xf numFmtId="0" fontId="3" fillId="0" borderId="22" xfId="0" applyFont="1" applyBorder="1" applyAlignment="1">
      <alignment horizontal="justify" vertical="top" wrapText="1"/>
    </xf>
    <xf numFmtId="164" fontId="6" fillId="0" borderId="16" xfId="0" applyNumberFormat="1" applyFont="1" applyBorder="1" applyAlignment="1">
      <alignment horizontal="center" vertical="top"/>
    </xf>
    <xf numFmtId="164" fontId="6" fillId="0" borderId="17" xfId="0" applyNumberFormat="1" applyFont="1" applyBorder="1" applyAlignment="1">
      <alignment horizontal="center" vertical="top"/>
    </xf>
    <xf numFmtId="0" fontId="1" fillId="0" borderId="11" xfId="0" applyFont="1" applyBorder="1" applyAlignment="1">
      <alignment horizontal="justify" vertical="top" wrapText="1"/>
    </xf>
    <xf numFmtId="0" fontId="1" fillId="0" borderId="13" xfId="0" applyFont="1" applyBorder="1" applyAlignment="1">
      <alignment horizontal="justify" vertical="top" wrapText="1"/>
    </xf>
    <xf numFmtId="0" fontId="1" fillId="0" borderId="27" xfId="0" applyFont="1" applyBorder="1" applyAlignment="1">
      <alignment horizontal="justify" vertical="top" wrapText="1"/>
    </xf>
    <xf numFmtId="0" fontId="1" fillId="0" borderId="28" xfId="0" applyFont="1" applyBorder="1" applyAlignment="1">
      <alignment horizontal="justify" vertical="top" wrapText="1"/>
    </xf>
    <xf numFmtId="0" fontId="6" fillId="0" borderId="20" xfId="0" applyFont="1" applyBorder="1" applyAlignment="1">
      <alignment horizontal="justify" vertical="top" wrapText="1"/>
    </xf>
    <xf numFmtId="0" fontId="6" fillId="0" borderId="29" xfId="0" applyFont="1" applyBorder="1" applyAlignment="1">
      <alignment horizontal="justify" vertical="top" wrapText="1"/>
    </xf>
    <xf numFmtId="0" fontId="6" fillId="0" borderId="16" xfId="0" applyFont="1" applyBorder="1" applyAlignment="1">
      <alignment horizontal="justify" vertical="top" wrapText="1"/>
    </xf>
    <xf numFmtId="0" fontId="6" fillId="0" borderId="17" xfId="0" applyFont="1" applyBorder="1" applyAlignment="1">
      <alignment horizontal="justify" vertical="top" wrapText="1"/>
    </xf>
    <xf numFmtId="0" fontId="17" fillId="6" borderId="18" xfId="0" applyFont="1" applyFill="1" applyBorder="1" applyAlignment="1">
      <alignment horizontal="center" vertical="center" wrapText="1"/>
    </xf>
    <xf numFmtId="0" fontId="17" fillId="6" borderId="19" xfId="0" applyFont="1" applyFill="1" applyBorder="1" applyAlignment="1">
      <alignment horizontal="center" vertical="center" wrapText="1"/>
    </xf>
    <xf numFmtId="0" fontId="17" fillId="6" borderId="22" xfId="0" applyFont="1" applyFill="1" applyBorder="1" applyAlignment="1">
      <alignment horizontal="center" vertical="center" wrapText="1"/>
    </xf>
    <xf numFmtId="0" fontId="7" fillId="5" borderId="11" xfId="0" applyFont="1" applyFill="1" applyBorder="1" applyAlignment="1">
      <alignment horizontal="center" vertical="center"/>
    </xf>
    <xf numFmtId="0" fontId="7" fillId="5" borderId="13" xfId="0" applyFont="1" applyFill="1" applyBorder="1" applyAlignment="1">
      <alignment horizontal="center" vertical="center"/>
    </xf>
    <xf numFmtId="0" fontId="6" fillId="0" borderId="18" xfId="0" applyFont="1" applyBorder="1" applyAlignment="1">
      <alignment horizontal="center" vertical="top" wrapText="1"/>
    </xf>
    <xf numFmtId="0" fontId="6" fillId="0" borderId="22" xfId="0" applyFont="1" applyBorder="1" applyAlignment="1">
      <alignment horizontal="center" vertical="top" wrapText="1"/>
    </xf>
    <xf numFmtId="0" fontId="17" fillId="7" borderId="18" xfId="0" applyFont="1" applyFill="1" applyBorder="1" applyAlignment="1">
      <alignment horizontal="center" vertical="center" wrapText="1"/>
    </xf>
    <xf numFmtId="0" fontId="17" fillId="7" borderId="19" xfId="0" applyFont="1" applyFill="1" applyBorder="1" applyAlignment="1">
      <alignment horizontal="center" vertical="center" wrapText="1"/>
    </xf>
    <xf numFmtId="0" fontId="17" fillId="7" borderId="22" xfId="0" applyFont="1" applyFill="1" applyBorder="1" applyAlignment="1">
      <alignment horizontal="center" vertical="center" wrapText="1"/>
    </xf>
    <xf numFmtId="0" fontId="1" fillId="0" borderId="12" xfId="0" applyFont="1" applyBorder="1" applyAlignment="1">
      <alignment horizontal="justify" vertical="top" wrapText="1"/>
    </xf>
    <xf numFmtId="0" fontId="1" fillId="0" borderId="16" xfId="0" applyFont="1" applyBorder="1" applyAlignment="1">
      <alignment horizontal="justify" vertical="top" wrapText="1"/>
    </xf>
    <xf numFmtId="0" fontId="1" fillId="0" borderId="21" xfId="0" applyFont="1" applyBorder="1" applyAlignment="1">
      <alignment horizontal="justify" vertical="top" wrapText="1"/>
    </xf>
    <xf numFmtId="0" fontId="6" fillId="0" borderId="11" xfId="0" applyFont="1" applyBorder="1" applyAlignment="1">
      <alignment horizontal="justify" vertical="top" wrapText="1"/>
    </xf>
    <xf numFmtId="0" fontId="6" fillId="0" borderId="12" xfId="0" applyFont="1" applyBorder="1" applyAlignment="1">
      <alignment horizontal="justify" vertical="top" wrapText="1"/>
    </xf>
    <xf numFmtId="0" fontId="6" fillId="0" borderId="21" xfId="0" applyFont="1" applyBorder="1" applyAlignment="1">
      <alignment horizontal="justify" vertical="top" wrapText="1"/>
    </xf>
    <xf numFmtId="0" fontId="4" fillId="0" borderId="5" xfId="1" applyFont="1" applyAlignment="1">
      <alignment horizontal="right" vertical="top"/>
    </xf>
    <xf numFmtId="0" fontId="4" fillId="0" borderId="5" xfId="1" applyFont="1" applyBorder="1" applyAlignment="1">
      <alignment horizontal="center" vertical="top"/>
    </xf>
    <xf numFmtId="0" fontId="14" fillId="0" borderId="5" xfId="1" applyFont="1" applyAlignment="1">
      <alignment horizontal="right"/>
    </xf>
    <xf numFmtId="49" fontId="3" fillId="0" borderId="18" xfId="0" applyNumberFormat="1" applyFont="1" applyBorder="1" applyAlignment="1">
      <alignment horizontal="center" vertical="center"/>
    </xf>
    <xf numFmtId="49" fontId="3" fillId="0" borderId="22" xfId="0" applyNumberFormat="1" applyFont="1" applyBorder="1" applyAlignment="1">
      <alignment horizontal="center" vertical="center"/>
    </xf>
    <xf numFmtId="165" fontId="18" fillId="0" borderId="18" xfId="0" applyNumberFormat="1" applyFont="1" applyBorder="1" applyAlignment="1">
      <alignment horizontal="center" vertical="center" wrapText="1"/>
    </xf>
    <xf numFmtId="165" fontId="18" fillId="0" borderId="22" xfId="0" applyNumberFormat="1" applyFont="1" applyBorder="1" applyAlignment="1">
      <alignment horizontal="center" vertical="center" wrapText="1"/>
    </xf>
    <xf numFmtId="0" fontId="4" fillId="0" borderId="18" xfId="0" applyFont="1" applyBorder="1" applyAlignment="1">
      <alignment horizontal="center" vertical="center"/>
    </xf>
    <xf numFmtId="0" fontId="4" fillId="0" borderId="22" xfId="0" applyFont="1" applyBorder="1" applyAlignment="1">
      <alignment horizontal="center" vertical="center"/>
    </xf>
    <xf numFmtId="49" fontId="4" fillId="0" borderId="18" xfId="0" applyNumberFormat="1" applyFont="1" applyBorder="1" applyAlignment="1">
      <alignment horizontal="center" vertical="center"/>
    </xf>
    <xf numFmtId="49" fontId="4" fillId="0" borderId="22" xfId="0" applyNumberFormat="1" applyFont="1" applyBorder="1" applyAlignment="1">
      <alignment horizontal="center" vertical="center"/>
    </xf>
    <xf numFmtId="164" fontId="6" fillId="0" borderId="5" xfId="0" applyNumberFormat="1" applyFont="1" applyBorder="1" applyAlignment="1">
      <alignment vertical="top"/>
    </xf>
    <xf numFmtId="0" fontId="1" fillId="0" borderId="5" xfId="0" applyFont="1" applyBorder="1"/>
    <xf numFmtId="0" fontId="5" fillId="2" borderId="5" xfId="0" applyFont="1" applyFill="1" applyBorder="1" applyAlignment="1">
      <alignment vertical="top" wrapText="1"/>
    </xf>
    <xf numFmtId="0" fontId="1" fillId="0" borderId="5" xfId="0" applyFont="1" applyBorder="1" applyAlignment="1">
      <alignment horizontal="right" vertical="top"/>
    </xf>
    <xf numFmtId="0" fontId="1" fillId="0" borderId="5" xfId="0" applyFont="1" applyBorder="1" applyAlignment="1">
      <alignment horizontal="center"/>
    </xf>
  </cellXfs>
  <cellStyles count="2">
    <cellStyle name="Normal" xfId="0" builtinId="0"/>
    <cellStyle name="Normal 2" xfId="1" xr:uid="{DE664873-5165-44A0-B1D3-69A214E0D0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9</xdr:row>
      <xdr:rowOff>0</xdr:rowOff>
    </xdr:from>
    <xdr:ext cx="714375" cy="0"/>
    <xdr:sp macro="" textlink="">
      <xdr:nvSpPr>
        <xdr:cNvPr id="34102" name="Shape 34102">
          <a:extLst>
            <a:ext uri="{FF2B5EF4-FFF2-40B4-BE49-F238E27FC236}">
              <a16:creationId xmlns:a16="http://schemas.microsoft.com/office/drawing/2014/main" id="{00000000-0008-0000-0000-000036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03" name="Shape 34103">
          <a:extLst>
            <a:ext uri="{FF2B5EF4-FFF2-40B4-BE49-F238E27FC236}">
              <a16:creationId xmlns:a16="http://schemas.microsoft.com/office/drawing/2014/main" id="{00000000-0008-0000-0000-000037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04" name="Shape 34104">
          <a:extLst>
            <a:ext uri="{FF2B5EF4-FFF2-40B4-BE49-F238E27FC236}">
              <a16:creationId xmlns:a16="http://schemas.microsoft.com/office/drawing/2014/main" id="{00000000-0008-0000-0000-000038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05" name="Shape 34105">
          <a:extLst>
            <a:ext uri="{FF2B5EF4-FFF2-40B4-BE49-F238E27FC236}">
              <a16:creationId xmlns:a16="http://schemas.microsoft.com/office/drawing/2014/main" id="{00000000-0008-0000-0000-000039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06" name="Shape 34106">
          <a:extLst>
            <a:ext uri="{FF2B5EF4-FFF2-40B4-BE49-F238E27FC236}">
              <a16:creationId xmlns:a16="http://schemas.microsoft.com/office/drawing/2014/main" id="{00000000-0008-0000-0000-00003A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07" name="Shape 34107">
          <a:extLst>
            <a:ext uri="{FF2B5EF4-FFF2-40B4-BE49-F238E27FC236}">
              <a16:creationId xmlns:a16="http://schemas.microsoft.com/office/drawing/2014/main" id="{00000000-0008-0000-0000-00003B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08" name="Shape 34108">
          <a:extLst>
            <a:ext uri="{FF2B5EF4-FFF2-40B4-BE49-F238E27FC236}">
              <a16:creationId xmlns:a16="http://schemas.microsoft.com/office/drawing/2014/main" id="{00000000-0008-0000-0000-00003C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09" name="Shape 34109">
          <a:extLst>
            <a:ext uri="{FF2B5EF4-FFF2-40B4-BE49-F238E27FC236}">
              <a16:creationId xmlns:a16="http://schemas.microsoft.com/office/drawing/2014/main" id="{00000000-0008-0000-0000-00003D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0" name="Shape 34110">
          <a:extLst>
            <a:ext uri="{FF2B5EF4-FFF2-40B4-BE49-F238E27FC236}">
              <a16:creationId xmlns:a16="http://schemas.microsoft.com/office/drawing/2014/main" id="{00000000-0008-0000-0000-00003E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1" name="Shape 34111">
          <a:extLst>
            <a:ext uri="{FF2B5EF4-FFF2-40B4-BE49-F238E27FC236}">
              <a16:creationId xmlns:a16="http://schemas.microsoft.com/office/drawing/2014/main" id="{00000000-0008-0000-0000-00003F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2" name="Shape 34112">
          <a:extLst>
            <a:ext uri="{FF2B5EF4-FFF2-40B4-BE49-F238E27FC236}">
              <a16:creationId xmlns:a16="http://schemas.microsoft.com/office/drawing/2014/main" id="{00000000-0008-0000-0000-000040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3" name="Shape 34113">
          <a:extLst>
            <a:ext uri="{FF2B5EF4-FFF2-40B4-BE49-F238E27FC236}">
              <a16:creationId xmlns:a16="http://schemas.microsoft.com/office/drawing/2014/main" id="{00000000-0008-0000-0000-000041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4" name="Shape 34114">
          <a:extLst>
            <a:ext uri="{FF2B5EF4-FFF2-40B4-BE49-F238E27FC236}">
              <a16:creationId xmlns:a16="http://schemas.microsoft.com/office/drawing/2014/main" id="{00000000-0008-0000-0000-000042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5" name="Shape 34115">
          <a:extLst>
            <a:ext uri="{FF2B5EF4-FFF2-40B4-BE49-F238E27FC236}">
              <a16:creationId xmlns:a16="http://schemas.microsoft.com/office/drawing/2014/main" id="{00000000-0008-0000-0000-000043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6" name="Shape 34116">
          <a:extLst>
            <a:ext uri="{FF2B5EF4-FFF2-40B4-BE49-F238E27FC236}">
              <a16:creationId xmlns:a16="http://schemas.microsoft.com/office/drawing/2014/main" id="{00000000-0008-0000-0000-000044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7" name="Shape 34117">
          <a:extLst>
            <a:ext uri="{FF2B5EF4-FFF2-40B4-BE49-F238E27FC236}">
              <a16:creationId xmlns:a16="http://schemas.microsoft.com/office/drawing/2014/main" id="{00000000-0008-0000-0000-000045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8" name="Shape 34118">
          <a:extLst>
            <a:ext uri="{FF2B5EF4-FFF2-40B4-BE49-F238E27FC236}">
              <a16:creationId xmlns:a16="http://schemas.microsoft.com/office/drawing/2014/main" id="{00000000-0008-0000-0000-000046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19" name="Shape 34119">
          <a:extLst>
            <a:ext uri="{FF2B5EF4-FFF2-40B4-BE49-F238E27FC236}">
              <a16:creationId xmlns:a16="http://schemas.microsoft.com/office/drawing/2014/main" id="{00000000-0008-0000-0000-000047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0" name="Shape 34120">
          <a:extLst>
            <a:ext uri="{FF2B5EF4-FFF2-40B4-BE49-F238E27FC236}">
              <a16:creationId xmlns:a16="http://schemas.microsoft.com/office/drawing/2014/main" id="{00000000-0008-0000-0000-000048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1" name="Shape 34121">
          <a:extLst>
            <a:ext uri="{FF2B5EF4-FFF2-40B4-BE49-F238E27FC236}">
              <a16:creationId xmlns:a16="http://schemas.microsoft.com/office/drawing/2014/main" id="{00000000-0008-0000-0000-000049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2" name="Shape 34122">
          <a:extLst>
            <a:ext uri="{FF2B5EF4-FFF2-40B4-BE49-F238E27FC236}">
              <a16:creationId xmlns:a16="http://schemas.microsoft.com/office/drawing/2014/main" id="{00000000-0008-0000-0000-00004A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3" name="Shape 34123">
          <a:extLst>
            <a:ext uri="{FF2B5EF4-FFF2-40B4-BE49-F238E27FC236}">
              <a16:creationId xmlns:a16="http://schemas.microsoft.com/office/drawing/2014/main" id="{00000000-0008-0000-0000-00004B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4" name="Shape 34124">
          <a:extLst>
            <a:ext uri="{FF2B5EF4-FFF2-40B4-BE49-F238E27FC236}">
              <a16:creationId xmlns:a16="http://schemas.microsoft.com/office/drawing/2014/main" id="{00000000-0008-0000-0000-00004C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5" name="Shape 34125">
          <a:extLst>
            <a:ext uri="{FF2B5EF4-FFF2-40B4-BE49-F238E27FC236}">
              <a16:creationId xmlns:a16="http://schemas.microsoft.com/office/drawing/2014/main" id="{00000000-0008-0000-0000-00004D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6" name="Shape 34126">
          <a:extLst>
            <a:ext uri="{FF2B5EF4-FFF2-40B4-BE49-F238E27FC236}">
              <a16:creationId xmlns:a16="http://schemas.microsoft.com/office/drawing/2014/main" id="{00000000-0008-0000-0000-00004E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7" name="Shape 34127">
          <a:extLst>
            <a:ext uri="{FF2B5EF4-FFF2-40B4-BE49-F238E27FC236}">
              <a16:creationId xmlns:a16="http://schemas.microsoft.com/office/drawing/2014/main" id="{00000000-0008-0000-0000-00004F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8" name="Shape 34128">
          <a:extLst>
            <a:ext uri="{FF2B5EF4-FFF2-40B4-BE49-F238E27FC236}">
              <a16:creationId xmlns:a16="http://schemas.microsoft.com/office/drawing/2014/main" id="{00000000-0008-0000-0000-000050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29" name="Shape 34129">
          <a:extLst>
            <a:ext uri="{FF2B5EF4-FFF2-40B4-BE49-F238E27FC236}">
              <a16:creationId xmlns:a16="http://schemas.microsoft.com/office/drawing/2014/main" id="{00000000-0008-0000-0000-000051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0" name="Shape 34130">
          <a:extLst>
            <a:ext uri="{FF2B5EF4-FFF2-40B4-BE49-F238E27FC236}">
              <a16:creationId xmlns:a16="http://schemas.microsoft.com/office/drawing/2014/main" id="{00000000-0008-0000-0000-000052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1" name="Shape 34131">
          <a:extLst>
            <a:ext uri="{FF2B5EF4-FFF2-40B4-BE49-F238E27FC236}">
              <a16:creationId xmlns:a16="http://schemas.microsoft.com/office/drawing/2014/main" id="{00000000-0008-0000-0000-000053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2" name="Shape 34132">
          <a:extLst>
            <a:ext uri="{FF2B5EF4-FFF2-40B4-BE49-F238E27FC236}">
              <a16:creationId xmlns:a16="http://schemas.microsoft.com/office/drawing/2014/main" id="{00000000-0008-0000-0000-000054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3" name="Shape 34133">
          <a:extLst>
            <a:ext uri="{FF2B5EF4-FFF2-40B4-BE49-F238E27FC236}">
              <a16:creationId xmlns:a16="http://schemas.microsoft.com/office/drawing/2014/main" id="{00000000-0008-0000-0000-000055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4" name="Shape 34134">
          <a:extLst>
            <a:ext uri="{FF2B5EF4-FFF2-40B4-BE49-F238E27FC236}">
              <a16:creationId xmlns:a16="http://schemas.microsoft.com/office/drawing/2014/main" id="{00000000-0008-0000-0000-000056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5" name="Shape 34135">
          <a:extLst>
            <a:ext uri="{FF2B5EF4-FFF2-40B4-BE49-F238E27FC236}">
              <a16:creationId xmlns:a16="http://schemas.microsoft.com/office/drawing/2014/main" id="{00000000-0008-0000-0000-000057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6" name="Shape 34136">
          <a:extLst>
            <a:ext uri="{FF2B5EF4-FFF2-40B4-BE49-F238E27FC236}">
              <a16:creationId xmlns:a16="http://schemas.microsoft.com/office/drawing/2014/main" id="{00000000-0008-0000-0000-000058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7" name="Shape 34137">
          <a:extLst>
            <a:ext uri="{FF2B5EF4-FFF2-40B4-BE49-F238E27FC236}">
              <a16:creationId xmlns:a16="http://schemas.microsoft.com/office/drawing/2014/main" id="{00000000-0008-0000-0000-000059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8" name="Shape 34138">
          <a:extLst>
            <a:ext uri="{FF2B5EF4-FFF2-40B4-BE49-F238E27FC236}">
              <a16:creationId xmlns:a16="http://schemas.microsoft.com/office/drawing/2014/main" id="{00000000-0008-0000-0000-00005A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39" name="Shape 34139">
          <a:extLst>
            <a:ext uri="{FF2B5EF4-FFF2-40B4-BE49-F238E27FC236}">
              <a16:creationId xmlns:a16="http://schemas.microsoft.com/office/drawing/2014/main" id="{00000000-0008-0000-0000-00005B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40" name="Shape 34140">
          <a:extLst>
            <a:ext uri="{FF2B5EF4-FFF2-40B4-BE49-F238E27FC236}">
              <a16:creationId xmlns:a16="http://schemas.microsoft.com/office/drawing/2014/main" id="{00000000-0008-0000-0000-00005C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41" name="Shape 34141">
          <a:extLst>
            <a:ext uri="{FF2B5EF4-FFF2-40B4-BE49-F238E27FC236}">
              <a16:creationId xmlns:a16="http://schemas.microsoft.com/office/drawing/2014/main" id="{00000000-0008-0000-0000-00005D850000}"/>
            </a:ext>
          </a:extLst>
        </xdr:cNvPr>
        <xdr:cNvSpPr/>
      </xdr:nvSpPr>
      <xdr:spPr>
        <a:xfrm>
          <a:off x="0" y="0"/>
          <a:ext cx="1" cy="1"/>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34142" name="Shape 34142">
          <a:extLst>
            <a:ext uri="{FF2B5EF4-FFF2-40B4-BE49-F238E27FC236}">
              <a16:creationId xmlns:a16="http://schemas.microsoft.com/office/drawing/2014/main" id="{00000000-0008-0000-0000-00005E850000}"/>
            </a:ext>
          </a:extLst>
        </xdr:cNvPr>
        <xdr:cNvSpPr/>
      </xdr:nvSpPr>
      <xdr:spPr>
        <a:xfrm>
          <a:off x="0" y="0"/>
          <a:ext cx="1" cy="1"/>
        </a:xfrm>
        <a:prstGeom prst="rect">
          <a:avLst/>
        </a:prstGeom>
        <a:noFill/>
        <a:ln cap="flat" cmpd="sng" algn="ctr">
          <a:noFill/>
          <a:miter lim="800000"/>
          <a:headEnd/>
          <a:tailEnd/>
        </a:ln>
      </xdr:spPr>
    </xdr:sp>
    <xdr:clientData fLocksWithSheet="0"/>
  </xdr:oneCellAnchor>
  <xdr:twoCellAnchor>
    <xdr:from>
      <xdr:col>0</xdr:col>
      <xdr:colOff>0</xdr:colOff>
      <xdr:row>9</xdr:row>
      <xdr:rowOff>0</xdr:rowOff>
    </xdr:from>
    <xdr:to>
      <xdr:col>0</xdr:col>
      <xdr:colOff>533400</xdr:colOff>
      <xdr:row>9</xdr:row>
      <xdr:rowOff>0</xdr:rowOff>
    </xdr:to>
    <xdr:sp macro="" textlink="">
      <xdr:nvSpPr>
        <xdr:cNvPr id="46" name="Text Box 1">
          <a:extLst>
            <a:ext uri="{FF2B5EF4-FFF2-40B4-BE49-F238E27FC236}">
              <a16:creationId xmlns:a16="http://schemas.microsoft.com/office/drawing/2014/main" id="{00000000-0008-0000-0000-00002E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7" name="Text Box 2">
          <a:extLst>
            <a:ext uri="{FF2B5EF4-FFF2-40B4-BE49-F238E27FC236}">
              <a16:creationId xmlns:a16="http://schemas.microsoft.com/office/drawing/2014/main" id="{00000000-0008-0000-0000-00002F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8" name="Text Box 3">
          <a:extLst>
            <a:ext uri="{FF2B5EF4-FFF2-40B4-BE49-F238E27FC236}">
              <a16:creationId xmlns:a16="http://schemas.microsoft.com/office/drawing/2014/main" id="{00000000-0008-0000-0000-000030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9" name="Text Box 4">
          <a:extLst>
            <a:ext uri="{FF2B5EF4-FFF2-40B4-BE49-F238E27FC236}">
              <a16:creationId xmlns:a16="http://schemas.microsoft.com/office/drawing/2014/main" id="{00000000-0008-0000-0000-000031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0" name="Text Box 5">
          <a:extLst>
            <a:ext uri="{FF2B5EF4-FFF2-40B4-BE49-F238E27FC236}">
              <a16:creationId xmlns:a16="http://schemas.microsoft.com/office/drawing/2014/main" id="{00000000-0008-0000-0000-000032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1" name="Text Box 6">
          <a:extLst>
            <a:ext uri="{FF2B5EF4-FFF2-40B4-BE49-F238E27FC236}">
              <a16:creationId xmlns:a16="http://schemas.microsoft.com/office/drawing/2014/main" id="{00000000-0008-0000-0000-000033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2" name="Text Box 7">
          <a:extLst>
            <a:ext uri="{FF2B5EF4-FFF2-40B4-BE49-F238E27FC236}">
              <a16:creationId xmlns:a16="http://schemas.microsoft.com/office/drawing/2014/main" id="{00000000-0008-0000-0000-000034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3" name="Text Box 8">
          <a:extLst>
            <a:ext uri="{FF2B5EF4-FFF2-40B4-BE49-F238E27FC236}">
              <a16:creationId xmlns:a16="http://schemas.microsoft.com/office/drawing/2014/main" id="{00000000-0008-0000-0000-000035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4" name="Text Box 9">
          <a:extLst>
            <a:ext uri="{FF2B5EF4-FFF2-40B4-BE49-F238E27FC236}">
              <a16:creationId xmlns:a16="http://schemas.microsoft.com/office/drawing/2014/main" id="{00000000-0008-0000-0000-000036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5" name="Text Box 10">
          <a:extLst>
            <a:ext uri="{FF2B5EF4-FFF2-40B4-BE49-F238E27FC236}">
              <a16:creationId xmlns:a16="http://schemas.microsoft.com/office/drawing/2014/main" id="{00000000-0008-0000-0000-000037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6" name="Text Box 11">
          <a:extLst>
            <a:ext uri="{FF2B5EF4-FFF2-40B4-BE49-F238E27FC236}">
              <a16:creationId xmlns:a16="http://schemas.microsoft.com/office/drawing/2014/main" id="{00000000-0008-0000-0000-000038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57" name="Text Box 12">
          <a:extLst>
            <a:ext uri="{FF2B5EF4-FFF2-40B4-BE49-F238E27FC236}">
              <a16:creationId xmlns:a16="http://schemas.microsoft.com/office/drawing/2014/main" id="{00000000-0008-0000-0000-000039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58" name="Text Box 13">
          <a:extLst>
            <a:ext uri="{FF2B5EF4-FFF2-40B4-BE49-F238E27FC236}">
              <a16:creationId xmlns:a16="http://schemas.microsoft.com/office/drawing/2014/main" id="{00000000-0008-0000-0000-00003A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59" name="Text Box 14">
          <a:extLst>
            <a:ext uri="{FF2B5EF4-FFF2-40B4-BE49-F238E27FC236}">
              <a16:creationId xmlns:a16="http://schemas.microsoft.com/office/drawing/2014/main" id="{00000000-0008-0000-0000-00003B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60" name="Text Box 15">
          <a:extLst>
            <a:ext uri="{FF2B5EF4-FFF2-40B4-BE49-F238E27FC236}">
              <a16:creationId xmlns:a16="http://schemas.microsoft.com/office/drawing/2014/main" id="{00000000-0008-0000-0000-00003C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61" name="Text Box 16">
          <a:extLst>
            <a:ext uri="{FF2B5EF4-FFF2-40B4-BE49-F238E27FC236}">
              <a16:creationId xmlns:a16="http://schemas.microsoft.com/office/drawing/2014/main" id="{00000000-0008-0000-0000-00003D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62" name="Text Box 17">
          <a:extLst>
            <a:ext uri="{FF2B5EF4-FFF2-40B4-BE49-F238E27FC236}">
              <a16:creationId xmlns:a16="http://schemas.microsoft.com/office/drawing/2014/main" id="{00000000-0008-0000-0000-00003E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63" name="Text Box 18">
          <a:extLst>
            <a:ext uri="{FF2B5EF4-FFF2-40B4-BE49-F238E27FC236}">
              <a16:creationId xmlns:a16="http://schemas.microsoft.com/office/drawing/2014/main" id="{00000000-0008-0000-0000-00003F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4" name="Text Box 21">
          <a:extLst>
            <a:ext uri="{FF2B5EF4-FFF2-40B4-BE49-F238E27FC236}">
              <a16:creationId xmlns:a16="http://schemas.microsoft.com/office/drawing/2014/main" id="{00000000-0008-0000-0000-000040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5" name="Text Box 22">
          <a:extLst>
            <a:ext uri="{FF2B5EF4-FFF2-40B4-BE49-F238E27FC236}">
              <a16:creationId xmlns:a16="http://schemas.microsoft.com/office/drawing/2014/main" id="{00000000-0008-0000-0000-000041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6" name="Text Box 23">
          <a:extLst>
            <a:ext uri="{FF2B5EF4-FFF2-40B4-BE49-F238E27FC236}">
              <a16:creationId xmlns:a16="http://schemas.microsoft.com/office/drawing/2014/main" id="{00000000-0008-0000-0000-000042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7" name="Text Box 24">
          <a:extLst>
            <a:ext uri="{FF2B5EF4-FFF2-40B4-BE49-F238E27FC236}">
              <a16:creationId xmlns:a16="http://schemas.microsoft.com/office/drawing/2014/main" id="{00000000-0008-0000-0000-000043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8" name="Text Box 25">
          <a:extLst>
            <a:ext uri="{FF2B5EF4-FFF2-40B4-BE49-F238E27FC236}">
              <a16:creationId xmlns:a16="http://schemas.microsoft.com/office/drawing/2014/main" id="{00000000-0008-0000-0000-000044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9" name="Text Box 26">
          <a:extLst>
            <a:ext uri="{FF2B5EF4-FFF2-40B4-BE49-F238E27FC236}">
              <a16:creationId xmlns:a16="http://schemas.microsoft.com/office/drawing/2014/main" id="{00000000-0008-0000-0000-000045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0" name="Text Box 27">
          <a:extLst>
            <a:ext uri="{FF2B5EF4-FFF2-40B4-BE49-F238E27FC236}">
              <a16:creationId xmlns:a16="http://schemas.microsoft.com/office/drawing/2014/main" id="{00000000-0008-0000-0000-000046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1" name="Text Box 28">
          <a:extLst>
            <a:ext uri="{FF2B5EF4-FFF2-40B4-BE49-F238E27FC236}">
              <a16:creationId xmlns:a16="http://schemas.microsoft.com/office/drawing/2014/main" id="{00000000-0008-0000-0000-000047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2" name="Text Box 29">
          <a:extLst>
            <a:ext uri="{FF2B5EF4-FFF2-40B4-BE49-F238E27FC236}">
              <a16:creationId xmlns:a16="http://schemas.microsoft.com/office/drawing/2014/main" id="{00000000-0008-0000-0000-000048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3" name="Text Box 30">
          <a:extLst>
            <a:ext uri="{FF2B5EF4-FFF2-40B4-BE49-F238E27FC236}">
              <a16:creationId xmlns:a16="http://schemas.microsoft.com/office/drawing/2014/main" id="{00000000-0008-0000-0000-000049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4" name="Text Box 31">
          <a:extLst>
            <a:ext uri="{FF2B5EF4-FFF2-40B4-BE49-F238E27FC236}">
              <a16:creationId xmlns:a16="http://schemas.microsoft.com/office/drawing/2014/main" id="{00000000-0008-0000-0000-00004A000000}"/>
            </a:ext>
          </a:extLst>
        </xdr:cNvPr>
        <xdr:cNvSpPr txBox="1">
          <a:spLocks noChangeArrowheads="1"/>
        </xdr:cNvSpPr>
      </xdr:nvSpPr>
      <xdr:spPr bwMode="auto">
        <a:xfrm>
          <a:off x="99060" y="27127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5" name="Text Box 32">
          <a:extLst>
            <a:ext uri="{FF2B5EF4-FFF2-40B4-BE49-F238E27FC236}">
              <a16:creationId xmlns:a16="http://schemas.microsoft.com/office/drawing/2014/main" id="{00000000-0008-0000-0000-00004B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6" name="Text Box 33">
          <a:extLst>
            <a:ext uri="{FF2B5EF4-FFF2-40B4-BE49-F238E27FC236}">
              <a16:creationId xmlns:a16="http://schemas.microsoft.com/office/drawing/2014/main" id="{00000000-0008-0000-0000-00004C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7" name="Text Box 34">
          <a:extLst>
            <a:ext uri="{FF2B5EF4-FFF2-40B4-BE49-F238E27FC236}">
              <a16:creationId xmlns:a16="http://schemas.microsoft.com/office/drawing/2014/main" id="{00000000-0008-0000-0000-00004D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8" name="Text Box 35">
          <a:extLst>
            <a:ext uri="{FF2B5EF4-FFF2-40B4-BE49-F238E27FC236}">
              <a16:creationId xmlns:a16="http://schemas.microsoft.com/office/drawing/2014/main" id="{00000000-0008-0000-0000-00004E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9" name="Text Box 36">
          <a:extLst>
            <a:ext uri="{FF2B5EF4-FFF2-40B4-BE49-F238E27FC236}">
              <a16:creationId xmlns:a16="http://schemas.microsoft.com/office/drawing/2014/main" id="{00000000-0008-0000-0000-00004F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0" name="Text Box 37">
          <a:extLst>
            <a:ext uri="{FF2B5EF4-FFF2-40B4-BE49-F238E27FC236}">
              <a16:creationId xmlns:a16="http://schemas.microsoft.com/office/drawing/2014/main" id="{00000000-0008-0000-0000-000050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1" name="Text Box 38">
          <a:extLst>
            <a:ext uri="{FF2B5EF4-FFF2-40B4-BE49-F238E27FC236}">
              <a16:creationId xmlns:a16="http://schemas.microsoft.com/office/drawing/2014/main" id="{00000000-0008-0000-0000-000051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2" name="Text Box 39">
          <a:extLst>
            <a:ext uri="{FF2B5EF4-FFF2-40B4-BE49-F238E27FC236}">
              <a16:creationId xmlns:a16="http://schemas.microsoft.com/office/drawing/2014/main" id="{00000000-0008-0000-0000-000052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3" name="Text Box 40">
          <a:extLst>
            <a:ext uri="{FF2B5EF4-FFF2-40B4-BE49-F238E27FC236}">
              <a16:creationId xmlns:a16="http://schemas.microsoft.com/office/drawing/2014/main" id="{00000000-0008-0000-0000-000053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4" name="Text Box 41">
          <a:extLst>
            <a:ext uri="{FF2B5EF4-FFF2-40B4-BE49-F238E27FC236}">
              <a16:creationId xmlns:a16="http://schemas.microsoft.com/office/drawing/2014/main" id="{00000000-0008-0000-0000-000054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5" name="Text Box 42">
          <a:extLst>
            <a:ext uri="{FF2B5EF4-FFF2-40B4-BE49-F238E27FC236}">
              <a16:creationId xmlns:a16="http://schemas.microsoft.com/office/drawing/2014/main" id="{00000000-0008-0000-0000-000055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6" name="Text Box 43">
          <a:extLst>
            <a:ext uri="{FF2B5EF4-FFF2-40B4-BE49-F238E27FC236}">
              <a16:creationId xmlns:a16="http://schemas.microsoft.com/office/drawing/2014/main" id="{00000000-0008-0000-0000-000056000000}"/>
            </a:ext>
          </a:extLst>
        </xdr:cNvPr>
        <xdr:cNvSpPr txBox="1">
          <a:spLocks noChangeArrowheads="1"/>
        </xdr:cNvSpPr>
      </xdr:nvSpPr>
      <xdr:spPr bwMode="auto">
        <a:xfrm>
          <a:off x="99060" y="27127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111125</xdr:colOff>
      <xdr:row>2</xdr:row>
      <xdr:rowOff>144780</xdr:rowOff>
    </xdr:from>
    <xdr:to>
      <xdr:col>0</xdr:col>
      <xdr:colOff>1206500</xdr:colOff>
      <xdr:row>5</xdr:row>
      <xdr:rowOff>285750</xdr:rowOff>
    </xdr:to>
    <xdr:pic>
      <xdr:nvPicPr>
        <xdr:cNvPr id="90" name="Picture 34144">
          <a:extLst>
            <a:ext uri="{FF2B5EF4-FFF2-40B4-BE49-F238E27FC236}">
              <a16:creationId xmlns:a16="http://schemas.microsoft.com/office/drawing/2014/main" id="{00000000-0008-0000-0000-00005A000000}"/>
            </a:ext>
          </a:extLst>
        </xdr:cNvPr>
        <xdr:cNvPicPr/>
      </xdr:nvPicPr>
      <xdr:blipFill>
        <a:blip xmlns:r="http://schemas.openxmlformats.org/officeDocument/2006/relationships" r:embed="rId1" cstate="print"/>
        <a:srcRect/>
        <a:stretch>
          <a:fillRect/>
        </a:stretch>
      </xdr:blipFill>
      <xdr:spPr>
        <a:xfrm>
          <a:off x="111125" y="509905"/>
          <a:ext cx="1095375" cy="1156970"/>
        </a:xfrm>
        <a:prstGeom prst="rect">
          <a:avLst/>
        </a:prstGeom>
        <a:ln cap="flat" cmpd="sng" algn="ctr">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9</xdr:row>
      <xdr:rowOff>0</xdr:rowOff>
    </xdr:from>
    <xdr:to>
      <xdr:col>0</xdr:col>
      <xdr:colOff>533400</xdr:colOff>
      <xdr:row>9</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8" name="Text Box 7">
          <a:extLst>
            <a:ext uri="{FF2B5EF4-FFF2-40B4-BE49-F238E27FC236}">
              <a16:creationId xmlns:a16="http://schemas.microsoft.com/office/drawing/2014/main" id="{00000000-0008-0000-0100-000008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 name="Text Box 8">
          <a:extLst>
            <a:ext uri="{FF2B5EF4-FFF2-40B4-BE49-F238E27FC236}">
              <a16:creationId xmlns:a16="http://schemas.microsoft.com/office/drawing/2014/main" id="{00000000-0008-0000-0100-000009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0" name="Text Box 9">
          <a:extLst>
            <a:ext uri="{FF2B5EF4-FFF2-40B4-BE49-F238E27FC236}">
              <a16:creationId xmlns:a16="http://schemas.microsoft.com/office/drawing/2014/main" id="{00000000-0008-0000-0100-00000A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1" name="Text Box 10">
          <a:extLst>
            <a:ext uri="{FF2B5EF4-FFF2-40B4-BE49-F238E27FC236}">
              <a16:creationId xmlns:a16="http://schemas.microsoft.com/office/drawing/2014/main" id="{00000000-0008-0000-0100-00000B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2" name="Text Box 11">
          <a:extLst>
            <a:ext uri="{FF2B5EF4-FFF2-40B4-BE49-F238E27FC236}">
              <a16:creationId xmlns:a16="http://schemas.microsoft.com/office/drawing/2014/main" id="{00000000-0008-0000-0100-00000C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3" name="Text Box 12">
          <a:extLst>
            <a:ext uri="{FF2B5EF4-FFF2-40B4-BE49-F238E27FC236}">
              <a16:creationId xmlns:a16="http://schemas.microsoft.com/office/drawing/2014/main" id="{00000000-0008-0000-0100-00000D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4" name="Text Box 13">
          <a:extLst>
            <a:ext uri="{FF2B5EF4-FFF2-40B4-BE49-F238E27FC236}">
              <a16:creationId xmlns:a16="http://schemas.microsoft.com/office/drawing/2014/main" id="{00000000-0008-0000-0100-00000E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5" name="Text Box 14">
          <a:extLst>
            <a:ext uri="{FF2B5EF4-FFF2-40B4-BE49-F238E27FC236}">
              <a16:creationId xmlns:a16="http://schemas.microsoft.com/office/drawing/2014/main" id="{00000000-0008-0000-0100-00000F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 name="Text Box 15">
          <a:extLst>
            <a:ext uri="{FF2B5EF4-FFF2-40B4-BE49-F238E27FC236}">
              <a16:creationId xmlns:a16="http://schemas.microsoft.com/office/drawing/2014/main" id="{00000000-0008-0000-0100-000010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7" name="Text Box 16">
          <a:extLst>
            <a:ext uri="{FF2B5EF4-FFF2-40B4-BE49-F238E27FC236}">
              <a16:creationId xmlns:a16="http://schemas.microsoft.com/office/drawing/2014/main" id="{00000000-0008-0000-0100-000011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0" name="Text Box 21">
          <a:extLst>
            <a:ext uri="{FF2B5EF4-FFF2-40B4-BE49-F238E27FC236}">
              <a16:creationId xmlns:a16="http://schemas.microsoft.com/office/drawing/2014/main" id="{00000000-0008-0000-0100-000014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 name="Text Box 22">
          <a:extLst>
            <a:ext uri="{FF2B5EF4-FFF2-40B4-BE49-F238E27FC236}">
              <a16:creationId xmlns:a16="http://schemas.microsoft.com/office/drawing/2014/main" id="{00000000-0008-0000-0100-000015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2" name="Text Box 23">
          <a:extLst>
            <a:ext uri="{FF2B5EF4-FFF2-40B4-BE49-F238E27FC236}">
              <a16:creationId xmlns:a16="http://schemas.microsoft.com/office/drawing/2014/main" id="{00000000-0008-0000-0100-000016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 name="Text Box 24">
          <a:extLst>
            <a:ext uri="{FF2B5EF4-FFF2-40B4-BE49-F238E27FC236}">
              <a16:creationId xmlns:a16="http://schemas.microsoft.com/office/drawing/2014/main" id="{00000000-0008-0000-0100-000017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4" name="Text Box 25">
          <a:extLst>
            <a:ext uri="{FF2B5EF4-FFF2-40B4-BE49-F238E27FC236}">
              <a16:creationId xmlns:a16="http://schemas.microsoft.com/office/drawing/2014/main" id="{00000000-0008-0000-0100-000018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5" name="Text Box 26">
          <a:extLst>
            <a:ext uri="{FF2B5EF4-FFF2-40B4-BE49-F238E27FC236}">
              <a16:creationId xmlns:a16="http://schemas.microsoft.com/office/drawing/2014/main" id="{00000000-0008-0000-0100-000019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6" name="Text Box 27">
          <a:extLst>
            <a:ext uri="{FF2B5EF4-FFF2-40B4-BE49-F238E27FC236}">
              <a16:creationId xmlns:a16="http://schemas.microsoft.com/office/drawing/2014/main" id="{00000000-0008-0000-0100-00001A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7" name="Text Box 28">
          <a:extLst>
            <a:ext uri="{FF2B5EF4-FFF2-40B4-BE49-F238E27FC236}">
              <a16:creationId xmlns:a16="http://schemas.microsoft.com/office/drawing/2014/main" id="{00000000-0008-0000-0100-00001B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8" name="Text Box 29">
          <a:extLst>
            <a:ext uri="{FF2B5EF4-FFF2-40B4-BE49-F238E27FC236}">
              <a16:creationId xmlns:a16="http://schemas.microsoft.com/office/drawing/2014/main" id="{00000000-0008-0000-0100-00001C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9" name="Text Box 30">
          <a:extLst>
            <a:ext uri="{FF2B5EF4-FFF2-40B4-BE49-F238E27FC236}">
              <a16:creationId xmlns:a16="http://schemas.microsoft.com/office/drawing/2014/main" id="{00000000-0008-0000-0100-00001D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30" name="Text Box 31">
          <a:extLst>
            <a:ext uri="{FF2B5EF4-FFF2-40B4-BE49-F238E27FC236}">
              <a16:creationId xmlns:a16="http://schemas.microsoft.com/office/drawing/2014/main" id="{00000000-0008-0000-0100-00001E000000}"/>
            </a:ext>
          </a:extLst>
        </xdr:cNvPr>
        <xdr:cNvSpPr txBox="1">
          <a:spLocks noChangeArrowheads="1"/>
        </xdr:cNvSpPr>
      </xdr:nvSpPr>
      <xdr:spPr bwMode="auto">
        <a:xfrm>
          <a:off x="99060" y="282702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1" name="Text Box 32">
          <a:extLst>
            <a:ext uri="{FF2B5EF4-FFF2-40B4-BE49-F238E27FC236}">
              <a16:creationId xmlns:a16="http://schemas.microsoft.com/office/drawing/2014/main" id="{00000000-0008-0000-0100-00001F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2" name="Text Box 33">
          <a:extLst>
            <a:ext uri="{FF2B5EF4-FFF2-40B4-BE49-F238E27FC236}">
              <a16:creationId xmlns:a16="http://schemas.microsoft.com/office/drawing/2014/main" id="{00000000-0008-0000-0100-000020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3" name="Text Box 34">
          <a:extLst>
            <a:ext uri="{FF2B5EF4-FFF2-40B4-BE49-F238E27FC236}">
              <a16:creationId xmlns:a16="http://schemas.microsoft.com/office/drawing/2014/main" id="{00000000-0008-0000-0100-000021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4" name="Text Box 35">
          <a:extLst>
            <a:ext uri="{FF2B5EF4-FFF2-40B4-BE49-F238E27FC236}">
              <a16:creationId xmlns:a16="http://schemas.microsoft.com/office/drawing/2014/main" id="{00000000-0008-0000-0100-000022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5" name="Text Box 36">
          <a:extLst>
            <a:ext uri="{FF2B5EF4-FFF2-40B4-BE49-F238E27FC236}">
              <a16:creationId xmlns:a16="http://schemas.microsoft.com/office/drawing/2014/main" id="{00000000-0008-0000-0100-000023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6" name="Text Box 37">
          <a:extLst>
            <a:ext uri="{FF2B5EF4-FFF2-40B4-BE49-F238E27FC236}">
              <a16:creationId xmlns:a16="http://schemas.microsoft.com/office/drawing/2014/main" id="{00000000-0008-0000-0100-000024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7" name="Text Box 38">
          <a:extLst>
            <a:ext uri="{FF2B5EF4-FFF2-40B4-BE49-F238E27FC236}">
              <a16:creationId xmlns:a16="http://schemas.microsoft.com/office/drawing/2014/main" id="{00000000-0008-0000-0100-000025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8" name="Text Box 39">
          <a:extLst>
            <a:ext uri="{FF2B5EF4-FFF2-40B4-BE49-F238E27FC236}">
              <a16:creationId xmlns:a16="http://schemas.microsoft.com/office/drawing/2014/main" id="{00000000-0008-0000-0100-000026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9" name="Text Box 40">
          <a:extLst>
            <a:ext uri="{FF2B5EF4-FFF2-40B4-BE49-F238E27FC236}">
              <a16:creationId xmlns:a16="http://schemas.microsoft.com/office/drawing/2014/main" id="{00000000-0008-0000-0100-000027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40" name="Text Box 41">
          <a:extLst>
            <a:ext uri="{FF2B5EF4-FFF2-40B4-BE49-F238E27FC236}">
              <a16:creationId xmlns:a16="http://schemas.microsoft.com/office/drawing/2014/main" id="{00000000-0008-0000-0100-000028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41" name="Text Box 42">
          <a:extLst>
            <a:ext uri="{FF2B5EF4-FFF2-40B4-BE49-F238E27FC236}">
              <a16:creationId xmlns:a16="http://schemas.microsoft.com/office/drawing/2014/main" id="{00000000-0008-0000-0100-000029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42" name="Text Box 43">
          <a:extLst>
            <a:ext uri="{FF2B5EF4-FFF2-40B4-BE49-F238E27FC236}">
              <a16:creationId xmlns:a16="http://schemas.microsoft.com/office/drawing/2014/main" id="{00000000-0008-0000-0100-00002A000000}"/>
            </a:ext>
          </a:extLst>
        </xdr:cNvPr>
        <xdr:cNvSpPr txBox="1">
          <a:spLocks noChangeArrowheads="1"/>
        </xdr:cNvSpPr>
      </xdr:nvSpPr>
      <xdr:spPr bwMode="auto">
        <a:xfrm>
          <a:off x="99060" y="282702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0</xdr:colOff>
      <xdr:row>9</xdr:row>
      <xdr:rowOff>0</xdr:rowOff>
    </xdr:from>
    <xdr:ext cx="714375" cy="0"/>
    <xdr:sp macro="" textlink="">
      <xdr:nvSpPr>
        <xdr:cNvPr id="46" name="Shape 34102">
          <a:extLst>
            <a:ext uri="{FF2B5EF4-FFF2-40B4-BE49-F238E27FC236}">
              <a16:creationId xmlns:a16="http://schemas.microsoft.com/office/drawing/2014/main" id="{25EF7173-7E84-4603-9578-F09814F80311}"/>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47" name="Shape 34103">
          <a:extLst>
            <a:ext uri="{FF2B5EF4-FFF2-40B4-BE49-F238E27FC236}">
              <a16:creationId xmlns:a16="http://schemas.microsoft.com/office/drawing/2014/main" id="{48D81739-B5DA-441A-A6C1-8CEC10771E3E}"/>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48" name="Shape 34104">
          <a:extLst>
            <a:ext uri="{FF2B5EF4-FFF2-40B4-BE49-F238E27FC236}">
              <a16:creationId xmlns:a16="http://schemas.microsoft.com/office/drawing/2014/main" id="{75ADA24A-F911-41CE-8A01-D3C71F43224B}"/>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49" name="Shape 34105">
          <a:extLst>
            <a:ext uri="{FF2B5EF4-FFF2-40B4-BE49-F238E27FC236}">
              <a16:creationId xmlns:a16="http://schemas.microsoft.com/office/drawing/2014/main" id="{1B5BD5BE-F3F4-487E-B0C5-4644D052132B}"/>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0" name="Shape 34106">
          <a:extLst>
            <a:ext uri="{FF2B5EF4-FFF2-40B4-BE49-F238E27FC236}">
              <a16:creationId xmlns:a16="http://schemas.microsoft.com/office/drawing/2014/main" id="{DE0B4F82-0266-4A42-9593-0402DB5D3F21}"/>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1" name="Shape 34107">
          <a:extLst>
            <a:ext uri="{FF2B5EF4-FFF2-40B4-BE49-F238E27FC236}">
              <a16:creationId xmlns:a16="http://schemas.microsoft.com/office/drawing/2014/main" id="{9CE25A37-55DF-4C00-AEF8-196E3751D45A}"/>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2" name="Shape 34108">
          <a:extLst>
            <a:ext uri="{FF2B5EF4-FFF2-40B4-BE49-F238E27FC236}">
              <a16:creationId xmlns:a16="http://schemas.microsoft.com/office/drawing/2014/main" id="{6D775AC4-3451-4BC7-9622-9DE70036EFCB}"/>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3" name="Shape 34109">
          <a:extLst>
            <a:ext uri="{FF2B5EF4-FFF2-40B4-BE49-F238E27FC236}">
              <a16:creationId xmlns:a16="http://schemas.microsoft.com/office/drawing/2014/main" id="{D62FF034-C51C-497D-9110-08F9F4A3FA59}"/>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4" name="Shape 34110">
          <a:extLst>
            <a:ext uri="{FF2B5EF4-FFF2-40B4-BE49-F238E27FC236}">
              <a16:creationId xmlns:a16="http://schemas.microsoft.com/office/drawing/2014/main" id="{965A8564-084B-4858-81F1-61BC8C76DA76}"/>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5" name="Shape 34111">
          <a:extLst>
            <a:ext uri="{FF2B5EF4-FFF2-40B4-BE49-F238E27FC236}">
              <a16:creationId xmlns:a16="http://schemas.microsoft.com/office/drawing/2014/main" id="{CF2B6774-EDE7-4745-8568-DDB33996565C}"/>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6" name="Shape 34112">
          <a:extLst>
            <a:ext uri="{FF2B5EF4-FFF2-40B4-BE49-F238E27FC236}">
              <a16:creationId xmlns:a16="http://schemas.microsoft.com/office/drawing/2014/main" id="{2364C1B4-1438-4C3E-B45A-91ABD449F4CF}"/>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7" name="Shape 34113">
          <a:extLst>
            <a:ext uri="{FF2B5EF4-FFF2-40B4-BE49-F238E27FC236}">
              <a16:creationId xmlns:a16="http://schemas.microsoft.com/office/drawing/2014/main" id="{079B0288-D012-418A-B6FF-A8D9D2D68985}"/>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8" name="Shape 34114">
          <a:extLst>
            <a:ext uri="{FF2B5EF4-FFF2-40B4-BE49-F238E27FC236}">
              <a16:creationId xmlns:a16="http://schemas.microsoft.com/office/drawing/2014/main" id="{8061F841-B1DB-489B-8CF3-F45F51BB1DD7}"/>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59" name="Shape 34115">
          <a:extLst>
            <a:ext uri="{FF2B5EF4-FFF2-40B4-BE49-F238E27FC236}">
              <a16:creationId xmlns:a16="http://schemas.microsoft.com/office/drawing/2014/main" id="{D772CC08-5F2C-44F1-975E-8AE4A8A9C4E6}"/>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0" name="Shape 34116">
          <a:extLst>
            <a:ext uri="{FF2B5EF4-FFF2-40B4-BE49-F238E27FC236}">
              <a16:creationId xmlns:a16="http://schemas.microsoft.com/office/drawing/2014/main" id="{E5A050D9-6655-4F23-8B5F-2F82315C8E9E}"/>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1" name="Shape 34117">
          <a:extLst>
            <a:ext uri="{FF2B5EF4-FFF2-40B4-BE49-F238E27FC236}">
              <a16:creationId xmlns:a16="http://schemas.microsoft.com/office/drawing/2014/main" id="{DD7F9F88-242A-46A5-B487-35E28AEBF13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2" name="Shape 34118">
          <a:extLst>
            <a:ext uri="{FF2B5EF4-FFF2-40B4-BE49-F238E27FC236}">
              <a16:creationId xmlns:a16="http://schemas.microsoft.com/office/drawing/2014/main" id="{746195DE-12D6-48AB-81D6-D85221A88ACC}"/>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3" name="Shape 34119">
          <a:extLst>
            <a:ext uri="{FF2B5EF4-FFF2-40B4-BE49-F238E27FC236}">
              <a16:creationId xmlns:a16="http://schemas.microsoft.com/office/drawing/2014/main" id="{C64EE3AF-F1E7-4A75-BB12-5D0A68D2A79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4" name="Shape 34120">
          <a:extLst>
            <a:ext uri="{FF2B5EF4-FFF2-40B4-BE49-F238E27FC236}">
              <a16:creationId xmlns:a16="http://schemas.microsoft.com/office/drawing/2014/main" id="{65158AA9-862C-4CF6-963A-0F8403388A3F}"/>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5" name="Shape 34121">
          <a:extLst>
            <a:ext uri="{FF2B5EF4-FFF2-40B4-BE49-F238E27FC236}">
              <a16:creationId xmlns:a16="http://schemas.microsoft.com/office/drawing/2014/main" id="{195E6274-0059-4F9F-A759-A6FF28B2F4A6}"/>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6" name="Shape 34122">
          <a:extLst>
            <a:ext uri="{FF2B5EF4-FFF2-40B4-BE49-F238E27FC236}">
              <a16:creationId xmlns:a16="http://schemas.microsoft.com/office/drawing/2014/main" id="{70C17441-84B9-4092-83D5-82186202ED96}"/>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7" name="Shape 34123">
          <a:extLst>
            <a:ext uri="{FF2B5EF4-FFF2-40B4-BE49-F238E27FC236}">
              <a16:creationId xmlns:a16="http://schemas.microsoft.com/office/drawing/2014/main" id="{E5634D75-77FD-4066-986B-C3BB3F307F67}"/>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8" name="Shape 34124">
          <a:extLst>
            <a:ext uri="{FF2B5EF4-FFF2-40B4-BE49-F238E27FC236}">
              <a16:creationId xmlns:a16="http://schemas.microsoft.com/office/drawing/2014/main" id="{9EAB3385-D00F-46E0-B2FD-4A66BF3E89BC}"/>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69" name="Shape 34125">
          <a:extLst>
            <a:ext uri="{FF2B5EF4-FFF2-40B4-BE49-F238E27FC236}">
              <a16:creationId xmlns:a16="http://schemas.microsoft.com/office/drawing/2014/main" id="{A44FBCF2-BB39-4681-BC6C-099382EDCA20}"/>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0" name="Shape 34126">
          <a:extLst>
            <a:ext uri="{FF2B5EF4-FFF2-40B4-BE49-F238E27FC236}">
              <a16:creationId xmlns:a16="http://schemas.microsoft.com/office/drawing/2014/main" id="{D4ED4B82-290F-406A-9F9E-7B1F76D1FF3B}"/>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1" name="Shape 34127">
          <a:extLst>
            <a:ext uri="{FF2B5EF4-FFF2-40B4-BE49-F238E27FC236}">
              <a16:creationId xmlns:a16="http://schemas.microsoft.com/office/drawing/2014/main" id="{6009193D-FFB1-4449-9E2A-4E55FF0C6351}"/>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2" name="Shape 34128">
          <a:extLst>
            <a:ext uri="{FF2B5EF4-FFF2-40B4-BE49-F238E27FC236}">
              <a16:creationId xmlns:a16="http://schemas.microsoft.com/office/drawing/2014/main" id="{6F5F6227-913E-481B-94D5-074A7B7875A4}"/>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3" name="Shape 34129">
          <a:extLst>
            <a:ext uri="{FF2B5EF4-FFF2-40B4-BE49-F238E27FC236}">
              <a16:creationId xmlns:a16="http://schemas.microsoft.com/office/drawing/2014/main" id="{631382FE-61EF-4607-BCE9-4E9A73FDA60F}"/>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4" name="Shape 34130">
          <a:extLst>
            <a:ext uri="{FF2B5EF4-FFF2-40B4-BE49-F238E27FC236}">
              <a16:creationId xmlns:a16="http://schemas.microsoft.com/office/drawing/2014/main" id="{05290F13-96F3-486B-A698-329012A51194}"/>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5" name="Shape 34131">
          <a:extLst>
            <a:ext uri="{FF2B5EF4-FFF2-40B4-BE49-F238E27FC236}">
              <a16:creationId xmlns:a16="http://schemas.microsoft.com/office/drawing/2014/main" id="{0037C136-2E79-4C9B-8EB3-BB0C0C934A59}"/>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6" name="Shape 34132">
          <a:extLst>
            <a:ext uri="{FF2B5EF4-FFF2-40B4-BE49-F238E27FC236}">
              <a16:creationId xmlns:a16="http://schemas.microsoft.com/office/drawing/2014/main" id="{83641293-302A-4F00-AC1D-8C543117EDD7}"/>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7" name="Shape 34133">
          <a:extLst>
            <a:ext uri="{FF2B5EF4-FFF2-40B4-BE49-F238E27FC236}">
              <a16:creationId xmlns:a16="http://schemas.microsoft.com/office/drawing/2014/main" id="{23C34E8F-D28C-459D-B25D-3EC1E3C68B8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8" name="Shape 34134">
          <a:extLst>
            <a:ext uri="{FF2B5EF4-FFF2-40B4-BE49-F238E27FC236}">
              <a16:creationId xmlns:a16="http://schemas.microsoft.com/office/drawing/2014/main" id="{ABCFC7AC-CF90-42AA-9B6A-87D60DD983B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79" name="Shape 34135">
          <a:extLst>
            <a:ext uri="{FF2B5EF4-FFF2-40B4-BE49-F238E27FC236}">
              <a16:creationId xmlns:a16="http://schemas.microsoft.com/office/drawing/2014/main" id="{010BD24C-ADD1-4E4D-B021-2B0F7595A568}"/>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0" name="Shape 34136">
          <a:extLst>
            <a:ext uri="{FF2B5EF4-FFF2-40B4-BE49-F238E27FC236}">
              <a16:creationId xmlns:a16="http://schemas.microsoft.com/office/drawing/2014/main" id="{4C1A0265-09D3-4649-BD7E-D300E3374509}"/>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1" name="Shape 34137">
          <a:extLst>
            <a:ext uri="{FF2B5EF4-FFF2-40B4-BE49-F238E27FC236}">
              <a16:creationId xmlns:a16="http://schemas.microsoft.com/office/drawing/2014/main" id="{047FBA85-D973-465F-B3F1-2191C5E3CAE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2" name="Shape 34138">
          <a:extLst>
            <a:ext uri="{FF2B5EF4-FFF2-40B4-BE49-F238E27FC236}">
              <a16:creationId xmlns:a16="http://schemas.microsoft.com/office/drawing/2014/main" id="{09579218-5584-4C9C-A580-EB9471B43654}"/>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3" name="Shape 34139">
          <a:extLst>
            <a:ext uri="{FF2B5EF4-FFF2-40B4-BE49-F238E27FC236}">
              <a16:creationId xmlns:a16="http://schemas.microsoft.com/office/drawing/2014/main" id="{4896BA74-F600-405C-9A22-2CEC5B24CF24}"/>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4" name="Shape 34140">
          <a:extLst>
            <a:ext uri="{FF2B5EF4-FFF2-40B4-BE49-F238E27FC236}">
              <a16:creationId xmlns:a16="http://schemas.microsoft.com/office/drawing/2014/main" id="{5BD9075A-2B81-4D92-A40B-41CB3C3F905E}"/>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5" name="Shape 34141">
          <a:extLst>
            <a:ext uri="{FF2B5EF4-FFF2-40B4-BE49-F238E27FC236}">
              <a16:creationId xmlns:a16="http://schemas.microsoft.com/office/drawing/2014/main" id="{85C01143-BD26-41EF-A980-DD497861F188}"/>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6" name="Shape 34142">
          <a:extLst>
            <a:ext uri="{FF2B5EF4-FFF2-40B4-BE49-F238E27FC236}">
              <a16:creationId xmlns:a16="http://schemas.microsoft.com/office/drawing/2014/main" id="{D66262DE-4B29-4CA7-85FE-5BB7CA2992F0}"/>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twoCellAnchor>
    <xdr:from>
      <xdr:col>0</xdr:col>
      <xdr:colOff>0</xdr:colOff>
      <xdr:row>9</xdr:row>
      <xdr:rowOff>0</xdr:rowOff>
    </xdr:from>
    <xdr:to>
      <xdr:col>0</xdr:col>
      <xdr:colOff>533400</xdr:colOff>
      <xdr:row>9</xdr:row>
      <xdr:rowOff>0</xdr:rowOff>
    </xdr:to>
    <xdr:sp macro="" textlink="">
      <xdr:nvSpPr>
        <xdr:cNvPr id="87" name="Text Box 1">
          <a:extLst>
            <a:ext uri="{FF2B5EF4-FFF2-40B4-BE49-F238E27FC236}">
              <a16:creationId xmlns:a16="http://schemas.microsoft.com/office/drawing/2014/main" id="{23C2DF9C-E9DF-4633-812E-A54AB0F3F7AE}"/>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88" name="Text Box 2">
          <a:extLst>
            <a:ext uri="{FF2B5EF4-FFF2-40B4-BE49-F238E27FC236}">
              <a16:creationId xmlns:a16="http://schemas.microsoft.com/office/drawing/2014/main" id="{B70E7DED-A650-431E-837E-4DAC15CD939E}"/>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89" name="Text Box 3">
          <a:extLst>
            <a:ext uri="{FF2B5EF4-FFF2-40B4-BE49-F238E27FC236}">
              <a16:creationId xmlns:a16="http://schemas.microsoft.com/office/drawing/2014/main" id="{B9D042DE-0C19-4FB6-9002-5026A7D52CB0}"/>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0" name="Text Box 4">
          <a:extLst>
            <a:ext uri="{FF2B5EF4-FFF2-40B4-BE49-F238E27FC236}">
              <a16:creationId xmlns:a16="http://schemas.microsoft.com/office/drawing/2014/main" id="{F149598F-C3E7-40AE-A3C3-4EA13ABDB239}"/>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1" name="Text Box 5">
          <a:extLst>
            <a:ext uri="{FF2B5EF4-FFF2-40B4-BE49-F238E27FC236}">
              <a16:creationId xmlns:a16="http://schemas.microsoft.com/office/drawing/2014/main" id="{0E13B5FF-F24C-4896-B245-42C7D8F22037}"/>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2" name="Text Box 6">
          <a:extLst>
            <a:ext uri="{FF2B5EF4-FFF2-40B4-BE49-F238E27FC236}">
              <a16:creationId xmlns:a16="http://schemas.microsoft.com/office/drawing/2014/main" id="{6BC40872-E2E4-44BE-A807-BA867C426473}"/>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3" name="Text Box 7">
          <a:extLst>
            <a:ext uri="{FF2B5EF4-FFF2-40B4-BE49-F238E27FC236}">
              <a16:creationId xmlns:a16="http://schemas.microsoft.com/office/drawing/2014/main" id="{5322E165-8DD5-4602-A1ED-F15089DF6986}"/>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4" name="Text Box 8">
          <a:extLst>
            <a:ext uri="{FF2B5EF4-FFF2-40B4-BE49-F238E27FC236}">
              <a16:creationId xmlns:a16="http://schemas.microsoft.com/office/drawing/2014/main" id="{02E1ACDB-FF11-4611-BF79-2D770E0CAA0E}"/>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5" name="Text Box 9">
          <a:extLst>
            <a:ext uri="{FF2B5EF4-FFF2-40B4-BE49-F238E27FC236}">
              <a16:creationId xmlns:a16="http://schemas.microsoft.com/office/drawing/2014/main" id="{26E60BF6-39F9-4AC8-AC83-66F989E130F8}"/>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6" name="Text Box 10">
          <a:extLst>
            <a:ext uri="{FF2B5EF4-FFF2-40B4-BE49-F238E27FC236}">
              <a16:creationId xmlns:a16="http://schemas.microsoft.com/office/drawing/2014/main" id="{289EF02D-D58F-4690-8506-7B1AF81A6036}"/>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7" name="Text Box 11">
          <a:extLst>
            <a:ext uri="{FF2B5EF4-FFF2-40B4-BE49-F238E27FC236}">
              <a16:creationId xmlns:a16="http://schemas.microsoft.com/office/drawing/2014/main" id="{46F3DEE1-D1BD-4E7D-97F8-24CA1EF4C413}"/>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98" name="Text Box 12">
          <a:extLst>
            <a:ext uri="{FF2B5EF4-FFF2-40B4-BE49-F238E27FC236}">
              <a16:creationId xmlns:a16="http://schemas.microsoft.com/office/drawing/2014/main" id="{98B33BAE-8E05-4740-870E-CCEF72CFCCC1}"/>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99" name="Text Box 13">
          <a:extLst>
            <a:ext uri="{FF2B5EF4-FFF2-40B4-BE49-F238E27FC236}">
              <a16:creationId xmlns:a16="http://schemas.microsoft.com/office/drawing/2014/main" id="{26BE556B-F54A-45E9-8758-7AC5373F32B2}"/>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00" name="Text Box 14">
          <a:extLst>
            <a:ext uri="{FF2B5EF4-FFF2-40B4-BE49-F238E27FC236}">
              <a16:creationId xmlns:a16="http://schemas.microsoft.com/office/drawing/2014/main" id="{CB167B31-565A-47FA-8058-8258B3A31839}"/>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01" name="Text Box 15">
          <a:extLst>
            <a:ext uri="{FF2B5EF4-FFF2-40B4-BE49-F238E27FC236}">
              <a16:creationId xmlns:a16="http://schemas.microsoft.com/office/drawing/2014/main" id="{3CB93653-7495-45D8-B314-30A289B166E2}"/>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02" name="Text Box 16">
          <a:extLst>
            <a:ext uri="{FF2B5EF4-FFF2-40B4-BE49-F238E27FC236}">
              <a16:creationId xmlns:a16="http://schemas.microsoft.com/office/drawing/2014/main" id="{DC912F87-C277-441C-B44F-230BAC079AFC}"/>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03" name="Text Box 17">
          <a:extLst>
            <a:ext uri="{FF2B5EF4-FFF2-40B4-BE49-F238E27FC236}">
              <a16:creationId xmlns:a16="http://schemas.microsoft.com/office/drawing/2014/main" id="{1EA29C32-9211-4DA3-B514-22B31FF2E0C7}"/>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04" name="Text Box 18">
          <a:extLst>
            <a:ext uri="{FF2B5EF4-FFF2-40B4-BE49-F238E27FC236}">
              <a16:creationId xmlns:a16="http://schemas.microsoft.com/office/drawing/2014/main" id="{746090E8-E9E4-4400-B464-1997AA3A9FAE}"/>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05" name="Text Box 21">
          <a:extLst>
            <a:ext uri="{FF2B5EF4-FFF2-40B4-BE49-F238E27FC236}">
              <a16:creationId xmlns:a16="http://schemas.microsoft.com/office/drawing/2014/main" id="{9C515DF0-979C-4D49-8305-6BAF4689FAF8}"/>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06" name="Text Box 22">
          <a:extLst>
            <a:ext uri="{FF2B5EF4-FFF2-40B4-BE49-F238E27FC236}">
              <a16:creationId xmlns:a16="http://schemas.microsoft.com/office/drawing/2014/main" id="{19BB39C3-104D-4606-A1E6-1241B1553061}"/>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07" name="Text Box 23">
          <a:extLst>
            <a:ext uri="{FF2B5EF4-FFF2-40B4-BE49-F238E27FC236}">
              <a16:creationId xmlns:a16="http://schemas.microsoft.com/office/drawing/2014/main" id="{74F9B12C-16E1-4A6B-8938-4A04734C86F1}"/>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08" name="Text Box 24">
          <a:extLst>
            <a:ext uri="{FF2B5EF4-FFF2-40B4-BE49-F238E27FC236}">
              <a16:creationId xmlns:a16="http://schemas.microsoft.com/office/drawing/2014/main" id="{ACB225F8-1C91-454A-AEAA-1E5406A4696A}"/>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09" name="Text Box 25">
          <a:extLst>
            <a:ext uri="{FF2B5EF4-FFF2-40B4-BE49-F238E27FC236}">
              <a16:creationId xmlns:a16="http://schemas.microsoft.com/office/drawing/2014/main" id="{035C8F97-87C5-4FF5-9FE4-CAAA82C2B07A}"/>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10" name="Text Box 26">
          <a:extLst>
            <a:ext uri="{FF2B5EF4-FFF2-40B4-BE49-F238E27FC236}">
              <a16:creationId xmlns:a16="http://schemas.microsoft.com/office/drawing/2014/main" id="{A2D16D8C-0A7D-4170-97A3-53ED4CFB22F7}"/>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11" name="Text Box 27">
          <a:extLst>
            <a:ext uri="{FF2B5EF4-FFF2-40B4-BE49-F238E27FC236}">
              <a16:creationId xmlns:a16="http://schemas.microsoft.com/office/drawing/2014/main" id="{83EBB554-2B33-45F7-9E68-5DE649BDD1F7}"/>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12" name="Text Box 28">
          <a:extLst>
            <a:ext uri="{FF2B5EF4-FFF2-40B4-BE49-F238E27FC236}">
              <a16:creationId xmlns:a16="http://schemas.microsoft.com/office/drawing/2014/main" id="{7B5B9A4B-1C82-4F3E-A44E-1373DA95B09D}"/>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13" name="Text Box 29">
          <a:extLst>
            <a:ext uri="{FF2B5EF4-FFF2-40B4-BE49-F238E27FC236}">
              <a16:creationId xmlns:a16="http://schemas.microsoft.com/office/drawing/2014/main" id="{15C37214-2781-4917-AB21-7B6A0C2C42B3}"/>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14" name="Text Box 30">
          <a:extLst>
            <a:ext uri="{FF2B5EF4-FFF2-40B4-BE49-F238E27FC236}">
              <a16:creationId xmlns:a16="http://schemas.microsoft.com/office/drawing/2014/main" id="{9FAE9B3B-B4A5-41E4-BCBD-37C0CE288783}"/>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15" name="Text Box 31">
          <a:extLst>
            <a:ext uri="{FF2B5EF4-FFF2-40B4-BE49-F238E27FC236}">
              <a16:creationId xmlns:a16="http://schemas.microsoft.com/office/drawing/2014/main" id="{0BC0C113-2686-440C-B498-99D01A0730F4}"/>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16" name="Text Box 32">
          <a:extLst>
            <a:ext uri="{FF2B5EF4-FFF2-40B4-BE49-F238E27FC236}">
              <a16:creationId xmlns:a16="http://schemas.microsoft.com/office/drawing/2014/main" id="{26000951-F409-4887-A623-4B4763A689E4}"/>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17" name="Text Box 33">
          <a:extLst>
            <a:ext uri="{FF2B5EF4-FFF2-40B4-BE49-F238E27FC236}">
              <a16:creationId xmlns:a16="http://schemas.microsoft.com/office/drawing/2014/main" id="{CB7E9969-47D5-4127-8A8D-747B98E9C1A4}"/>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18" name="Text Box 34">
          <a:extLst>
            <a:ext uri="{FF2B5EF4-FFF2-40B4-BE49-F238E27FC236}">
              <a16:creationId xmlns:a16="http://schemas.microsoft.com/office/drawing/2014/main" id="{B94EEF4A-F9DD-4EC4-9CFA-1618B4A8BD0A}"/>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19" name="Text Box 35">
          <a:extLst>
            <a:ext uri="{FF2B5EF4-FFF2-40B4-BE49-F238E27FC236}">
              <a16:creationId xmlns:a16="http://schemas.microsoft.com/office/drawing/2014/main" id="{EC763A27-EB31-40FA-AB3B-6757EB05E4AB}"/>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20" name="Text Box 36">
          <a:extLst>
            <a:ext uri="{FF2B5EF4-FFF2-40B4-BE49-F238E27FC236}">
              <a16:creationId xmlns:a16="http://schemas.microsoft.com/office/drawing/2014/main" id="{D1AC2DA6-A9F5-407D-89CF-1FD376C2A8F7}"/>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21" name="Text Box 37">
          <a:extLst>
            <a:ext uri="{FF2B5EF4-FFF2-40B4-BE49-F238E27FC236}">
              <a16:creationId xmlns:a16="http://schemas.microsoft.com/office/drawing/2014/main" id="{8EE650E3-5E1B-4200-A457-4625872BBD5A}"/>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22" name="Text Box 38">
          <a:extLst>
            <a:ext uri="{FF2B5EF4-FFF2-40B4-BE49-F238E27FC236}">
              <a16:creationId xmlns:a16="http://schemas.microsoft.com/office/drawing/2014/main" id="{D2F35E8E-3E47-44CC-BA86-6ACC1729AE53}"/>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23" name="Text Box 39">
          <a:extLst>
            <a:ext uri="{FF2B5EF4-FFF2-40B4-BE49-F238E27FC236}">
              <a16:creationId xmlns:a16="http://schemas.microsoft.com/office/drawing/2014/main" id="{AD8584B2-6653-409E-B218-5FE239410255}"/>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24" name="Text Box 40">
          <a:extLst>
            <a:ext uri="{FF2B5EF4-FFF2-40B4-BE49-F238E27FC236}">
              <a16:creationId xmlns:a16="http://schemas.microsoft.com/office/drawing/2014/main" id="{78BFAE39-62AC-4415-B297-EF6226210F4F}"/>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25" name="Text Box 41">
          <a:extLst>
            <a:ext uri="{FF2B5EF4-FFF2-40B4-BE49-F238E27FC236}">
              <a16:creationId xmlns:a16="http://schemas.microsoft.com/office/drawing/2014/main" id="{CA696A80-3AB1-433E-AC6A-6130C7D46BEC}"/>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26" name="Text Box 42">
          <a:extLst>
            <a:ext uri="{FF2B5EF4-FFF2-40B4-BE49-F238E27FC236}">
              <a16:creationId xmlns:a16="http://schemas.microsoft.com/office/drawing/2014/main" id="{5F510043-C6A9-4F2C-AC66-F884CF9BFB34}"/>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27" name="Text Box 43">
          <a:extLst>
            <a:ext uri="{FF2B5EF4-FFF2-40B4-BE49-F238E27FC236}">
              <a16:creationId xmlns:a16="http://schemas.microsoft.com/office/drawing/2014/main" id="{0E25C99A-5D58-43AB-9218-063BBCBF2D21}"/>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111125</xdr:colOff>
      <xdr:row>2</xdr:row>
      <xdr:rowOff>144780</xdr:rowOff>
    </xdr:from>
    <xdr:to>
      <xdr:col>0</xdr:col>
      <xdr:colOff>1206500</xdr:colOff>
      <xdr:row>5</xdr:row>
      <xdr:rowOff>342900</xdr:rowOff>
    </xdr:to>
    <xdr:pic>
      <xdr:nvPicPr>
        <xdr:cNvPr id="128" name="Picture 34144">
          <a:extLst>
            <a:ext uri="{FF2B5EF4-FFF2-40B4-BE49-F238E27FC236}">
              <a16:creationId xmlns:a16="http://schemas.microsoft.com/office/drawing/2014/main" id="{E189DDF3-B7A3-49E6-8B73-0D5FB47AC3E9}"/>
            </a:ext>
          </a:extLst>
        </xdr:cNvPr>
        <xdr:cNvPicPr/>
      </xdr:nvPicPr>
      <xdr:blipFill>
        <a:blip xmlns:r="http://schemas.openxmlformats.org/officeDocument/2006/relationships" r:embed="rId1" cstate="print"/>
        <a:srcRect/>
        <a:stretch>
          <a:fillRect/>
        </a:stretch>
      </xdr:blipFill>
      <xdr:spPr>
        <a:xfrm>
          <a:off x="111125" y="468630"/>
          <a:ext cx="1095375" cy="1160145"/>
        </a:xfrm>
        <a:prstGeom prst="rect">
          <a:avLst/>
        </a:prstGeom>
        <a:ln cap="flat" cmpd="sng" algn="ctr">
          <a:noFill/>
          <a:miter lim="800000"/>
          <a:headEnd/>
          <a:tailEnd/>
        </a:ln>
      </xdr:spPr>
    </xdr:pic>
    <xdr:clientData/>
  </xdr:twoCellAnchor>
  <xdr:oneCellAnchor>
    <xdr:from>
      <xdr:col>0</xdr:col>
      <xdr:colOff>0</xdr:colOff>
      <xdr:row>9</xdr:row>
      <xdr:rowOff>0</xdr:rowOff>
    </xdr:from>
    <xdr:ext cx="714375" cy="0"/>
    <xdr:sp macro="" textlink="">
      <xdr:nvSpPr>
        <xdr:cNvPr id="129" name="Shape 34102">
          <a:extLst>
            <a:ext uri="{FF2B5EF4-FFF2-40B4-BE49-F238E27FC236}">
              <a16:creationId xmlns:a16="http://schemas.microsoft.com/office/drawing/2014/main" id="{FCA30647-AF6A-4ECC-A080-D0C8ACB7A378}"/>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0" name="Shape 34103">
          <a:extLst>
            <a:ext uri="{FF2B5EF4-FFF2-40B4-BE49-F238E27FC236}">
              <a16:creationId xmlns:a16="http://schemas.microsoft.com/office/drawing/2014/main" id="{37BFA45E-E91F-4E01-8C55-11DF8A135CBB}"/>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1" name="Shape 34104">
          <a:extLst>
            <a:ext uri="{FF2B5EF4-FFF2-40B4-BE49-F238E27FC236}">
              <a16:creationId xmlns:a16="http://schemas.microsoft.com/office/drawing/2014/main" id="{890FC35A-3889-4F91-9DC6-F6D2E7A5C48B}"/>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2" name="Shape 34105">
          <a:extLst>
            <a:ext uri="{FF2B5EF4-FFF2-40B4-BE49-F238E27FC236}">
              <a16:creationId xmlns:a16="http://schemas.microsoft.com/office/drawing/2014/main" id="{ADD2FF18-1B8E-43E1-8881-BBACE8671340}"/>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3" name="Shape 34106">
          <a:extLst>
            <a:ext uri="{FF2B5EF4-FFF2-40B4-BE49-F238E27FC236}">
              <a16:creationId xmlns:a16="http://schemas.microsoft.com/office/drawing/2014/main" id="{2E16CAF4-909A-4CFE-ACBA-10E8410178F6}"/>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4" name="Shape 34107">
          <a:extLst>
            <a:ext uri="{FF2B5EF4-FFF2-40B4-BE49-F238E27FC236}">
              <a16:creationId xmlns:a16="http://schemas.microsoft.com/office/drawing/2014/main" id="{C843005C-535B-48F8-B003-EFDA19CE55AD}"/>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5" name="Shape 34108">
          <a:extLst>
            <a:ext uri="{FF2B5EF4-FFF2-40B4-BE49-F238E27FC236}">
              <a16:creationId xmlns:a16="http://schemas.microsoft.com/office/drawing/2014/main" id="{7D9CEB77-8F2F-4DA8-86DC-DB1D57C0428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6" name="Shape 34109">
          <a:extLst>
            <a:ext uri="{FF2B5EF4-FFF2-40B4-BE49-F238E27FC236}">
              <a16:creationId xmlns:a16="http://schemas.microsoft.com/office/drawing/2014/main" id="{056A84B3-29D6-4114-B33E-C5AE77712072}"/>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7" name="Shape 34110">
          <a:extLst>
            <a:ext uri="{FF2B5EF4-FFF2-40B4-BE49-F238E27FC236}">
              <a16:creationId xmlns:a16="http://schemas.microsoft.com/office/drawing/2014/main" id="{F54F1D3C-5152-4B9A-948D-981583121900}"/>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8" name="Shape 34111">
          <a:extLst>
            <a:ext uri="{FF2B5EF4-FFF2-40B4-BE49-F238E27FC236}">
              <a16:creationId xmlns:a16="http://schemas.microsoft.com/office/drawing/2014/main" id="{E6AAAFC2-75DB-4709-94C5-9F609EFD7AEE}"/>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39" name="Shape 34112">
          <a:extLst>
            <a:ext uri="{FF2B5EF4-FFF2-40B4-BE49-F238E27FC236}">
              <a16:creationId xmlns:a16="http://schemas.microsoft.com/office/drawing/2014/main" id="{901A260C-0C69-431E-B95B-652322A7DA74}"/>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0" name="Shape 34113">
          <a:extLst>
            <a:ext uri="{FF2B5EF4-FFF2-40B4-BE49-F238E27FC236}">
              <a16:creationId xmlns:a16="http://schemas.microsoft.com/office/drawing/2014/main" id="{D52CCBFA-6BE9-488D-9EEF-97753985C795}"/>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1" name="Shape 34114">
          <a:extLst>
            <a:ext uri="{FF2B5EF4-FFF2-40B4-BE49-F238E27FC236}">
              <a16:creationId xmlns:a16="http://schemas.microsoft.com/office/drawing/2014/main" id="{CA0EE3C9-9D53-49A7-B976-95301BEB8671}"/>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2" name="Shape 34115">
          <a:extLst>
            <a:ext uri="{FF2B5EF4-FFF2-40B4-BE49-F238E27FC236}">
              <a16:creationId xmlns:a16="http://schemas.microsoft.com/office/drawing/2014/main" id="{5E4342F8-FBFF-4F6A-94A7-BFB8AB259EA7}"/>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3" name="Shape 34116">
          <a:extLst>
            <a:ext uri="{FF2B5EF4-FFF2-40B4-BE49-F238E27FC236}">
              <a16:creationId xmlns:a16="http://schemas.microsoft.com/office/drawing/2014/main" id="{DE262EB1-9EEC-467E-8652-95C902B020F9}"/>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4" name="Shape 34117">
          <a:extLst>
            <a:ext uri="{FF2B5EF4-FFF2-40B4-BE49-F238E27FC236}">
              <a16:creationId xmlns:a16="http://schemas.microsoft.com/office/drawing/2014/main" id="{21A6F797-515F-4E0F-8645-A0A38756D465}"/>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5" name="Shape 34118">
          <a:extLst>
            <a:ext uri="{FF2B5EF4-FFF2-40B4-BE49-F238E27FC236}">
              <a16:creationId xmlns:a16="http://schemas.microsoft.com/office/drawing/2014/main" id="{8D1A49F7-AFC2-4DF4-BE31-B2902B0CAB9B}"/>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6" name="Shape 34119">
          <a:extLst>
            <a:ext uri="{FF2B5EF4-FFF2-40B4-BE49-F238E27FC236}">
              <a16:creationId xmlns:a16="http://schemas.microsoft.com/office/drawing/2014/main" id="{D83183B1-8B81-4B5C-9FF7-EA4A02A0744F}"/>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7" name="Shape 34120">
          <a:extLst>
            <a:ext uri="{FF2B5EF4-FFF2-40B4-BE49-F238E27FC236}">
              <a16:creationId xmlns:a16="http://schemas.microsoft.com/office/drawing/2014/main" id="{EBB2F00B-486D-4E33-98FE-285B90FA984F}"/>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8" name="Shape 34121">
          <a:extLst>
            <a:ext uri="{FF2B5EF4-FFF2-40B4-BE49-F238E27FC236}">
              <a16:creationId xmlns:a16="http://schemas.microsoft.com/office/drawing/2014/main" id="{C9F53634-A822-4BEE-A21C-9D670C9A8CF6}"/>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49" name="Shape 34122">
          <a:extLst>
            <a:ext uri="{FF2B5EF4-FFF2-40B4-BE49-F238E27FC236}">
              <a16:creationId xmlns:a16="http://schemas.microsoft.com/office/drawing/2014/main" id="{18632E60-183A-4574-82F7-C2F276F7B4C6}"/>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0" name="Shape 34123">
          <a:extLst>
            <a:ext uri="{FF2B5EF4-FFF2-40B4-BE49-F238E27FC236}">
              <a16:creationId xmlns:a16="http://schemas.microsoft.com/office/drawing/2014/main" id="{C40ADEFF-0231-4E9C-965D-D1A5024F46D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1" name="Shape 34124">
          <a:extLst>
            <a:ext uri="{FF2B5EF4-FFF2-40B4-BE49-F238E27FC236}">
              <a16:creationId xmlns:a16="http://schemas.microsoft.com/office/drawing/2014/main" id="{D9A144AE-D829-4685-A873-A0904CBB3E8F}"/>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2" name="Shape 34125">
          <a:extLst>
            <a:ext uri="{FF2B5EF4-FFF2-40B4-BE49-F238E27FC236}">
              <a16:creationId xmlns:a16="http://schemas.microsoft.com/office/drawing/2014/main" id="{B0FFC9F8-22D3-43F8-80B1-3B4C46A88B80}"/>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3" name="Shape 34126">
          <a:extLst>
            <a:ext uri="{FF2B5EF4-FFF2-40B4-BE49-F238E27FC236}">
              <a16:creationId xmlns:a16="http://schemas.microsoft.com/office/drawing/2014/main" id="{746D8997-A9A6-42B9-8F70-4247862B082F}"/>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4" name="Shape 34127">
          <a:extLst>
            <a:ext uri="{FF2B5EF4-FFF2-40B4-BE49-F238E27FC236}">
              <a16:creationId xmlns:a16="http://schemas.microsoft.com/office/drawing/2014/main" id="{20193425-40E1-4F6B-8FA5-79A3229DA1D4}"/>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5" name="Shape 34128">
          <a:extLst>
            <a:ext uri="{FF2B5EF4-FFF2-40B4-BE49-F238E27FC236}">
              <a16:creationId xmlns:a16="http://schemas.microsoft.com/office/drawing/2014/main" id="{8FDD6DA0-6D84-4F0E-B234-996D52AC6610}"/>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6" name="Shape 34129">
          <a:extLst>
            <a:ext uri="{FF2B5EF4-FFF2-40B4-BE49-F238E27FC236}">
              <a16:creationId xmlns:a16="http://schemas.microsoft.com/office/drawing/2014/main" id="{C8B3BD90-D4E9-4E3C-9250-09F30DC7567B}"/>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7" name="Shape 34130">
          <a:extLst>
            <a:ext uri="{FF2B5EF4-FFF2-40B4-BE49-F238E27FC236}">
              <a16:creationId xmlns:a16="http://schemas.microsoft.com/office/drawing/2014/main" id="{2DB29864-09AB-462E-8FC5-664FA92D058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8" name="Shape 34131">
          <a:extLst>
            <a:ext uri="{FF2B5EF4-FFF2-40B4-BE49-F238E27FC236}">
              <a16:creationId xmlns:a16="http://schemas.microsoft.com/office/drawing/2014/main" id="{A01B800C-F458-4940-8B25-3C1CEB625A0A}"/>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59" name="Shape 34132">
          <a:extLst>
            <a:ext uri="{FF2B5EF4-FFF2-40B4-BE49-F238E27FC236}">
              <a16:creationId xmlns:a16="http://schemas.microsoft.com/office/drawing/2014/main" id="{8681D968-2B7D-4C80-8F30-315F9B7A4DA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0" name="Shape 34133">
          <a:extLst>
            <a:ext uri="{FF2B5EF4-FFF2-40B4-BE49-F238E27FC236}">
              <a16:creationId xmlns:a16="http://schemas.microsoft.com/office/drawing/2014/main" id="{15DF64C0-5A0F-4FAA-A13F-E420A8490538}"/>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1" name="Shape 34134">
          <a:extLst>
            <a:ext uri="{FF2B5EF4-FFF2-40B4-BE49-F238E27FC236}">
              <a16:creationId xmlns:a16="http://schemas.microsoft.com/office/drawing/2014/main" id="{0BA1D318-1CB7-400B-A054-E9B8AC55031A}"/>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2" name="Shape 34135">
          <a:extLst>
            <a:ext uri="{FF2B5EF4-FFF2-40B4-BE49-F238E27FC236}">
              <a16:creationId xmlns:a16="http://schemas.microsoft.com/office/drawing/2014/main" id="{13AA9E63-E63D-4E83-BCFB-B0C6FA6A9526}"/>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3" name="Shape 34136">
          <a:extLst>
            <a:ext uri="{FF2B5EF4-FFF2-40B4-BE49-F238E27FC236}">
              <a16:creationId xmlns:a16="http://schemas.microsoft.com/office/drawing/2014/main" id="{390879AD-F62F-4E3C-BF67-28F8A8B408D3}"/>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4" name="Shape 34137">
          <a:extLst>
            <a:ext uri="{FF2B5EF4-FFF2-40B4-BE49-F238E27FC236}">
              <a16:creationId xmlns:a16="http://schemas.microsoft.com/office/drawing/2014/main" id="{753F556C-0F0B-4FD7-8A38-B958DB206872}"/>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5" name="Shape 34138">
          <a:extLst>
            <a:ext uri="{FF2B5EF4-FFF2-40B4-BE49-F238E27FC236}">
              <a16:creationId xmlns:a16="http://schemas.microsoft.com/office/drawing/2014/main" id="{A8DFDE75-6532-4A83-8469-8BA14F37CDA4}"/>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6" name="Shape 34139">
          <a:extLst>
            <a:ext uri="{FF2B5EF4-FFF2-40B4-BE49-F238E27FC236}">
              <a16:creationId xmlns:a16="http://schemas.microsoft.com/office/drawing/2014/main" id="{BCA80DDC-23FC-4E9A-A5C6-6E913DA34672}"/>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7" name="Shape 34140">
          <a:extLst>
            <a:ext uri="{FF2B5EF4-FFF2-40B4-BE49-F238E27FC236}">
              <a16:creationId xmlns:a16="http://schemas.microsoft.com/office/drawing/2014/main" id="{EC203699-257B-4E79-AB3C-92F2F1111762}"/>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8" name="Shape 34141">
          <a:extLst>
            <a:ext uri="{FF2B5EF4-FFF2-40B4-BE49-F238E27FC236}">
              <a16:creationId xmlns:a16="http://schemas.microsoft.com/office/drawing/2014/main" id="{DFF72FEE-B05F-45A0-A523-1DA5A292ED31}"/>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69" name="Shape 34142">
          <a:extLst>
            <a:ext uri="{FF2B5EF4-FFF2-40B4-BE49-F238E27FC236}">
              <a16:creationId xmlns:a16="http://schemas.microsoft.com/office/drawing/2014/main" id="{03A5527F-5357-4364-A77C-77B7CD265F9B}"/>
            </a:ext>
          </a:extLst>
        </xdr:cNvPr>
        <xdr:cNvSpPr/>
      </xdr:nvSpPr>
      <xdr:spPr>
        <a:xfrm>
          <a:off x="0" y="2457450"/>
          <a:ext cx="714375" cy="0"/>
        </a:xfrm>
        <a:prstGeom prst="rect">
          <a:avLst/>
        </a:prstGeom>
        <a:noFill/>
        <a:ln cap="flat" cmpd="sng" algn="ctr">
          <a:noFill/>
          <a:miter lim="800000"/>
          <a:headEnd/>
          <a:tailEnd/>
        </a:ln>
      </xdr:spPr>
    </xdr:sp>
    <xdr:clientData fLocksWithSheet="0"/>
  </xdr:oneCellAnchor>
  <xdr:twoCellAnchor>
    <xdr:from>
      <xdr:col>0</xdr:col>
      <xdr:colOff>0</xdr:colOff>
      <xdr:row>9</xdr:row>
      <xdr:rowOff>0</xdr:rowOff>
    </xdr:from>
    <xdr:to>
      <xdr:col>0</xdr:col>
      <xdr:colOff>533400</xdr:colOff>
      <xdr:row>9</xdr:row>
      <xdr:rowOff>0</xdr:rowOff>
    </xdr:to>
    <xdr:sp macro="" textlink="">
      <xdr:nvSpPr>
        <xdr:cNvPr id="170" name="Text Box 1">
          <a:extLst>
            <a:ext uri="{FF2B5EF4-FFF2-40B4-BE49-F238E27FC236}">
              <a16:creationId xmlns:a16="http://schemas.microsoft.com/office/drawing/2014/main" id="{5386DA55-AD78-47EF-8C3E-51292819C088}"/>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71" name="Text Box 2">
          <a:extLst>
            <a:ext uri="{FF2B5EF4-FFF2-40B4-BE49-F238E27FC236}">
              <a16:creationId xmlns:a16="http://schemas.microsoft.com/office/drawing/2014/main" id="{EC95F937-7410-4B50-BBBC-660D69522686}"/>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72" name="Text Box 3">
          <a:extLst>
            <a:ext uri="{FF2B5EF4-FFF2-40B4-BE49-F238E27FC236}">
              <a16:creationId xmlns:a16="http://schemas.microsoft.com/office/drawing/2014/main" id="{82F34FD5-7097-452C-A5F3-119B3843E178}"/>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73" name="Text Box 4">
          <a:extLst>
            <a:ext uri="{FF2B5EF4-FFF2-40B4-BE49-F238E27FC236}">
              <a16:creationId xmlns:a16="http://schemas.microsoft.com/office/drawing/2014/main" id="{1C70B83E-0AA2-47E0-9D78-44E53F63724A}"/>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74" name="Text Box 5">
          <a:extLst>
            <a:ext uri="{FF2B5EF4-FFF2-40B4-BE49-F238E27FC236}">
              <a16:creationId xmlns:a16="http://schemas.microsoft.com/office/drawing/2014/main" id="{F09059C4-09CF-4358-B3F9-9A52FE7C8603}"/>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75" name="Text Box 6">
          <a:extLst>
            <a:ext uri="{FF2B5EF4-FFF2-40B4-BE49-F238E27FC236}">
              <a16:creationId xmlns:a16="http://schemas.microsoft.com/office/drawing/2014/main" id="{DF725CA8-1A23-4F4F-A146-CC19153EC880}"/>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76" name="Text Box 7">
          <a:extLst>
            <a:ext uri="{FF2B5EF4-FFF2-40B4-BE49-F238E27FC236}">
              <a16:creationId xmlns:a16="http://schemas.microsoft.com/office/drawing/2014/main" id="{F509A809-67E8-40EC-A1EB-3DFB7C375296}"/>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77" name="Text Box 8">
          <a:extLst>
            <a:ext uri="{FF2B5EF4-FFF2-40B4-BE49-F238E27FC236}">
              <a16:creationId xmlns:a16="http://schemas.microsoft.com/office/drawing/2014/main" id="{C4EA1D89-0E54-4F47-951C-21C8193D40CD}"/>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78" name="Text Box 9">
          <a:extLst>
            <a:ext uri="{FF2B5EF4-FFF2-40B4-BE49-F238E27FC236}">
              <a16:creationId xmlns:a16="http://schemas.microsoft.com/office/drawing/2014/main" id="{D96DEAF2-B0AD-450B-889C-6A64117BD56E}"/>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79" name="Text Box 10">
          <a:extLst>
            <a:ext uri="{FF2B5EF4-FFF2-40B4-BE49-F238E27FC236}">
              <a16:creationId xmlns:a16="http://schemas.microsoft.com/office/drawing/2014/main" id="{813D5DFE-DB59-417C-80D2-BB4D1856817F}"/>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80" name="Text Box 11">
          <a:extLst>
            <a:ext uri="{FF2B5EF4-FFF2-40B4-BE49-F238E27FC236}">
              <a16:creationId xmlns:a16="http://schemas.microsoft.com/office/drawing/2014/main" id="{900F7609-2873-4141-8A2D-EC619DF4BB48}"/>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81" name="Text Box 12">
          <a:extLst>
            <a:ext uri="{FF2B5EF4-FFF2-40B4-BE49-F238E27FC236}">
              <a16:creationId xmlns:a16="http://schemas.microsoft.com/office/drawing/2014/main" id="{B7249DAF-3800-43A4-ADB0-1E523A8FD11F}"/>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82" name="Text Box 13">
          <a:extLst>
            <a:ext uri="{FF2B5EF4-FFF2-40B4-BE49-F238E27FC236}">
              <a16:creationId xmlns:a16="http://schemas.microsoft.com/office/drawing/2014/main" id="{D11B89AD-45AE-48F6-88CD-4E00F9AAC45F}"/>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83" name="Text Box 14">
          <a:extLst>
            <a:ext uri="{FF2B5EF4-FFF2-40B4-BE49-F238E27FC236}">
              <a16:creationId xmlns:a16="http://schemas.microsoft.com/office/drawing/2014/main" id="{8AC58981-B209-446C-9DD1-F03A0F445875}"/>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84" name="Text Box 15">
          <a:extLst>
            <a:ext uri="{FF2B5EF4-FFF2-40B4-BE49-F238E27FC236}">
              <a16:creationId xmlns:a16="http://schemas.microsoft.com/office/drawing/2014/main" id="{80DFF7DC-B3A3-4FC5-B28E-19FFEDEA5242}"/>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85" name="Text Box 16">
          <a:extLst>
            <a:ext uri="{FF2B5EF4-FFF2-40B4-BE49-F238E27FC236}">
              <a16:creationId xmlns:a16="http://schemas.microsoft.com/office/drawing/2014/main" id="{DCD02D2D-4F0C-49F5-8159-5BCFB0632356}"/>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86" name="Text Box 17">
          <a:extLst>
            <a:ext uri="{FF2B5EF4-FFF2-40B4-BE49-F238E27FC236}">
              <a16:creationId xmlns:a16="http://schemas.microsoft.com/office/drawing/2014/main" id="{25CDFECE-9073-4598-9CD5-DBA9A4E67651}"/>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87" name="Text Box 18">
          <a:extLst>
            <a:ext uri="{FF2B5EF4-FFF2-40B4-BE49-F238E27FC236}">
              <a16:creationId xmlns:a16="http://schemas.microsoft.com/office/drawing/2014/main" id="{05053C5B-131D-46AF-9735-800637A5A98D}"/>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88" name="Text Box 21">
          <a:extLst>
            <a:ext uri="{FF2B5EF4-FFF2-40B4-BE49-F238E27FC236}">
              <a16:creationId xmlns:a16="http://schemas.microsoft.com/office/drawing/2014/main" id="{112BB963-B56E-4C65-8D25-50A433BE0027}"/>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89" name="Text Box 22">
          <a:extLst>
            <a:ext uri="{FF2B5EF4-FFF2-40B4-BE49-F238E27FC236}">
              <a16:creationId xmlns:a16="http://schemas.microsoft.com/office/drawing/2014/main" id="{1FC26D41-DE98-498F-8526-1B7F7D24C8DE}"/>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90" name="Text Box 23">
          <a:extLst>
            <a:ext uri="{FF2B5EF4-FFF2-40B4-BE49-F238E27FC236}">
              <a16:creationId xmlns:a16="http://schemas.microsoft.com/office/drawing/2014/main" id="{EC8155C1-E7F9-4F7D-B3A6-28E714361627}"/>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91" name="Text Box 24">
          <a:extLst>
            <a:ext uri="{FF2B5EF4-FFF2-40B4-BE49-F238E27FC236}">
              <a16:creationId xmlns:a16="http://schemas.microsoft.com/office/drawing/2014/main" id="{38DCBE4D-3402-4067-B31D-2B52C125B6E0}"/>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92" name="Text Box 25">
          <a:extLst>
            <a:ext uri="{FF2B5EF4-FFF2-40B4-BE49-F238E27FC236}">
              <a16:creationId xmlns:a16="http://schemas.microsoft.com/office/drawing/2014/main" id="{0B0CD864-8750-41C8-9739-DAD9AEC06E94}"/>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93" name="Text Box 26">
          <a:extLst>
            <a:ext uri="{FF2B5EF4-FFF2-40B4-BE49-F238E27FC236}">
              <a16:creationId xmlns:a16="http://schemas.microsoft.com/office/drawing/2014/main" id="{EAAA8C8C-7AE6-472B-984F-BB58D65545E9}"/>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94" name="Text Box 27">
          <a:extLst>
            <a:ext uri="{FF2B5EF4-FFF2-40B4-BE49-F238E27FC236}">
              <a16:creationId xmlns:a16="http://schemas.microsoft.com/office/drawing/2014/main" id="{6A8DB3E0-109A-440F-BDE9-71BAC82B6178}"/>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95" name="Text Box 28">
          <a:extLst>
            <a:ext uri="{FF2B5EF4-FFF2-40B4-BE49-F238E27FC236}">
              <a16:creationId xmlns:a16="http://schemas.microsoft.com/office/drawing/2014/main" id="{3124ADC3-9715-47C3-AB5D-4459ADCA098F}"/>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96" name="Text Box 29">
          <a:extLst>
            <a:ext uri="{FF2B5EF4-FFF2-40B4-BE49-F238E27FC236}">
              <a16:creationId xmlns:a16="http://schemas.microsoft.com/office/drawing/2014/main" id="{EC9659A6-E0EF-47E4-A6CB-C987EBC73AD7}"/>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97" name="Text Box 30">
          <a:extLst>
            <a:ext uri="{FF2B5EF4-FFF2-40B4-BE49-F238E27FC236}">
              <a16:creationId xmlns:a16="http://schemas.microsoft.com/office/drawing/2014/main" id="{30CC53CE-6D02-4418-9F23-EB8A3B407F7E}"/>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98" name="Text Box 31">
          <a:extLst>
            <a:ext uri="{FF2B5EF4-FFF2-40B4-BE49-F238E27FC236}">
              <a16:creationId xmlns:a16="http://schemas.microsoft.com/office/drawing/2014/main" id="{66AC847E-F02E-445D-AFEA-7AAA583CB89B}"/>
            </a:ext>
          </a:extLst>
        </xdr:cNvPr>
        <xdr:cNvSpPr txBox="1">
          <a:spLocks noChangeArrowheads="1"/>
        </xdr:cNvSpPr>
      </xdr:nvSpPr>
      <xdr:spPr bwMode="auto">
        <a:xfrm>
          <a:off x="0" y="245745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99" name="Text Box 32">
          <a:extLst>
            <a:ext uri="{FF2B5EF4-FFF2-40B4-BE49-F238E27FC236}">
              <a16:creationId xmlns:a16="http://schemas.microsoft.com/office/drawing/2014/main" id="{0B481E62-E05C-4216-A5B7-74E5EB9C349B}"/>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0" name="Text Box 33">
          <a:extLst>
            <a:ext uri="{FF2B5EF4-FFF2-40B4-BE49-F238E27FC236}">
              <a16:creationId xmlns:a16="http://schemas.microsoft.com/office/drawing/2014/main" id="{76A582FD-2CD4-461B-A01D-5C820FAFB234}"/>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1" name="Text Box 34">
          <a:extLst>
            <a:ext uri="{FF2B5EF4-FFF2-40B4-BE49-F238E27FC236}">
              <a16:creationId xmlns:a16="http://schemas.microsoft.com/office/drawing/2014/main" id="{6D623718-1648-4E59-9D5B-58BEC8D8A531}"/>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2" name="Text Box 35">
          <a:extLst>
            <a:ext uri="{FF2B5EF4-FFF2-40B4-BE49-F238E27FC236}">
              <a16:creationId xmlns:a16="http://schemas.microsoft.com/office/drawing/2014/main" id="{AD2DE4EC-A715-4DB2-9156-DADAEC2CD900}"/>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3" name="Text Box 36">
          <a:extLst>
            <a:ext uri="{FF2B5EF4-FFF2-40B4-BE49-F238E27FC236}">
              <a16:creationId xmlns:a16="http://schemas.microsoft.com/office/drawing/2014/main" id="{7021EF50-94C0-4E2A-967C-A87DA33C89BC}"/>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4" name="Text Box 37">
          <a:extLst>
            <a:ext uri="{FF2B5EF4-FFF2-40B4-BE49-F238E27FC236}">
              <a16:creationId xmlns:a16="http://schemas.microsoft.com/office/drawing/2014/main" id="{CD95E7C7-CC15-4C71-A434-4F67CA03B4D3}"/>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5" name="Text Box 38">
          <a:extLst>
            <a:ext uri="{FF2B5EF4-FFF2-40B4-BE49-F238E27FC236}">
              <a16:creationId xmlns:a16="http://schemas.microsoft.com/office/drawing/2014/main" id="{14FC1C00-FEFD-49CB-8694-3A72922736EB}"/>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6" name="Text Box 39">
          <a:extLst>
            <a:ext uri="{FF2B5EF4-FFF2-40B4-BE49-F238E27FC236}">
              <a16:creationId xmlns:a16="http://schemas.microsoft.com/office/drawing/2014/main" id="{FB5C4A3E-5F72-4A57-9E5E-5FAAF27448E6}"/>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7" name="Text Box 40">
          <a:extLst>
            <a:ext uri="{FF2B5EF4-FFF2-40B4-BE49-F238E27FC236}">
              <a16:creationId xmlns:a16="http://schemas.microsoft.com/office/drawing/2014/main" id="{7C6E382B-6DB0-4D0C-9130-048D1630D382}"/>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8" name="Text Box 41">
          <a:extLst>
            <a:ext uri="{FF2B5EF4-FFF2-40B4-BE49-F238E27FC236}">
              <a16:creationId xmlns:a16="http://schemas.microsoft.com/office/drawing/2014/main" id="{1FBC63AD-7A4E-4DE4-92BB-763DD72F79C7}"/>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09" name="Text Box 42">
          <a:extLst>
            <a:ext uri="{FF2B5EF4-FFF2-40B4-BE49-F238E27FC236}">
              <a16:creationId xmlns:a16="http://schemas.microsoft.com/office/drawing/2014/main" id="{50D768B1-F5DC-4875-9AA6-C8E8C6C8208E}"/>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10" name="Text Box 43">
          <a:extLst>
            <a:ext uri="{FF2B5EF4-FFF2-40B4-BE49-F238E27FC236}">
              <a16:creationId xmlns:a16="http://schemas.microsoft.com/office/drawing/2014/main" id="{A4A14540-C6C8-4A42-8853-45890B872798}"/>
            </a:ext>
          </a:extLst>
        </xdr:cNvPr>
        <xdr:cNvSpPr txBox="1">
          <a:spLocks noChangeArrowheads="1"/>
        </xdr:cNvSpPr>
      </xdr:nvSpPr>
      <xdr:spPr bwMode="auto">
        <a:xfrm>
          <a:off x="0" y="245745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111125</xdr:colOff>
      <xdr:row>2</xdr:row>
      <xdr:rowOff>144780</xdr:rowOff>
    </xdr:from>
    <xdr:to>
      <xdr:col>0</xdr:col>
      <xdr:colOff>1206500</xdr:colOff>
      <xdr:row>5</xdr:row>
      <xdr:rowOff>378618</xdr:rowOff>
    </xdr:to>
    <xdr:pic>
      <xdr:nvPicPr>
        <xdr:cNvPr id="211" name="Picture 34144">
          <a:extLst>
            <a:ext uri="{FF2B5EF4-FFF2-40B4-BE49-F238E27FC236}">
              <a16:creationId xmlns:a16="http://schemas.microsoft.com/office/drawing/2014/main" id="{CD9DA083-AD6B-45D9-8107-1BB7E58FC719}"/>
            </a:ext>
          </a:extLst>
        </xdr:cNvPr>
        <xdr:cNvPicPr/>
      </xdr:nvPicPr>
      <xdr:blipFill>
        <a:blip xmlns:r="http://schemas.openxmlformats.org/officeDocument/2006/relationships" r:embed="rId1" cstate="print"/>
        <a:srcRect/>
        <a:stretch>
          <a:fillRect/>
        </a:stretch>
      </xdr:blipFill>
      <xdr:spPr>
        <a:xfrm>
          <a:off x="111125" y="468630"/>
          <a:ext cx="1095375" cy="1160145"/>
        </a:xfrm>
        <a:prstGeom prst="rect">
          <a:avLst/>
        </a:prstGeom>
        <a:ln cap="flat" cmpd="sng" algn="ctr">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xdr:row>
      <xdr:rowOff>0</xdr:rowOff>
    </xdr:from>
    <xdr:to>
      <xdr:col>0</xdr:col>
      <xdr:colOff>533400</xdr:colOff>
      <xdr:row>9</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8" name="Text Box 7">
          <a:extLst>
            <a:ext uri="{FF2B5EF4-FFF2-40B4-BE49-F238E27FC236}">
              <a16:creationId xmlns:a16="http://schemas.microsoft.com/office/drawing/2014/main" id="{00000000-0008-0000-0200-000008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0" name="Text Box 9">
          <a:extLst>
            <a:ext uri="{FF2B5EF4-FFF2-40B4-BE49-F238E27FC236}">
              <a16:creationId xmlns:a16="http://schemas.microsoft.com/office/drawing/2014/main" id="{00000000-0008-0000-0200-00000A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1" name="Text Box 10">
          <a:extLst>
            <a:ext uri="{FF2B5EF4-FFF2-40B4-BE49-F238E27FC236}">
              <a16:creationId xmlns:a16="http://schemas.microsoft.com/office/drawing/2014/main" id="{00000000-0008-0000-0200-00000B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2" name="Text Box 11">
          <a:extLst>
            <a:ext uri="{FF2B5EF4-FFF2-40B4-BE49-F238E27FC236}">
              <a16:creationId xmlns:a16="http://schemas.microsoft.com/office/drawing/2014/main" id="{00000000-0008-0000-0200-00000C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3" name="Text Box 12">
          <a:extLst>
            <a:ext uri="{FF2B5EF4-FFF2-40B4-BE49-F238E27FC236}">
              <a16:creationId xmlns:a16="http://schemas.microsoft.com/office/drawing/2014/main" id="{00000000-0008-0000-0200-00000D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4" name="Text Box 13">
          <a:extLst>
            <a:ext uri="{FF2B5EF4-FFF2-40B4-BE49-F238E27FC236}">
              <a16:creationId xmlns:a16="http://schemas.microsoft.com/office/drawing/2014/main" id="{00000000-0008-0000-0200-00000E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5" name="Text Box 14">
          <a:extLst>
            <a:ext uri="{FF2B5EF4-FFF2-40B4-BE49-F238E27FC236}">
              <a16:creationId xmlns:a16="http://schemas.microsoft.com/office/drawing/2014/main" id="{00000000-0008-0000-0200-00000F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 name="Text Box 15">
          <a:extLst>
            <a:ext uri="{FF2B5EF4-FFF2-40B4-BE49-F238E27FC236}">
              <a16:creationId xmlns:a16="http://schemas.microsoft.com/office/drawing/2014/main" id="{00000000-0008-0000-0200-000010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7" name="Text Box 16">
          <a:extLst>
            <a:ext uri="{FF2B5EF4-FFF2-40B4-BE49-F238E27FC236}">
              <a16:creationId xmlns:a16="http://schemas.microsoft.com/office/drawing/2014/main" id="{00000000-0008-0000-0200-000011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8" name="Text Box 17">
          <a:extLst>
            <a:ext uri="{FF2B5EF4-FFF2-40B4-BE49-F238E27FC236}">
              <a16:creationId xmlns:a16="http://schemas.microsoft.com/office/drawing/2014/main" id="{00000000-0008-0000-0200-000012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9" name="Text Box 18">
          <a:extLst>
            <a:ext uri="{FF2B5EF4-FFF2-40B4-BE49-F238E27FC236}">
              <a16:creationId xmlns:a16="http://schemas.microsoft.com/office/drawing/2014/main" id="{00000000-0008-0000-0200-000013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0" name="Text Box 21">
          <a:extLst>
            <a:ext uri="{FF2B5EF4-FFF2-40B4-BE49-F238E27FC236}">
              <a16:creationId xmlns:a16="http://schemas.microsoft.com/office/drawing/2014/main" id="{00000000-0008-0000-0200-000014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 name="Text Box 22">
          <a:extLst>
            <a:ext uri="{FF2B5EF4-FFF2-40B4-BE49-F238E27FC236}">
              <a16:creationId xmlns:a16="http://schemas.microsoft.com/office/drawing/2014/main" id="{00000000-0008-0000-0200-000015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2" name="Text Box 23">
          <a:extLst>
            <a:ext uri="{FF2B5EF4-FFF2-40B4-BE49-F238E27FC236}">
              <a16:creationId xmlns:a16="http://schemas.microsoft.com/office/drawing/2014/main" id="{00000000-0008-0000-0200-000016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 name="Text Box 24">
          <a:extLst>
            <a:ext uri="{FF2B5EF4-FFF2-40B4-BE49-F238E27FC236}">
              <a16:creationId xmlns:a16="http://schemas.microsoft.com/office/drawing/2014/main" id="{00000000-0008-0000-0200-000017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4" name="Text Box 25">
          <a:extLst>
            <a:ext uri="{FF2B5EF4-FFF2-40B4-BE49-F238E27FC236}">
              <a16:creationId xmlns:a16="http://schemas.microsoft.com/office/drawing/2014/main" id="{00000000-0008-0000-0200-000018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5" name="Text Box 26">
          <a:extLst>
            <a:ext uri="{FF2B5EF4-FFF2-40B4-BE49-F238E27FC236}">
              <a16:creationId xmlns:a16="http://schemas.microsoft.com/office/drawing/2014/main" id="{00000000-0008-0000-0200-000019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6" name="Text Box 27">
          <a:extLst>
            <a:ext uri="{FF2B5EF4-FFF2-40B4-BE49-F238E27FC236}">
              <a16:creationId xmlns:a16="http://schemas.microsoft.com/office/drawing/2014/main" id="{00000000-0008-0000-0200-00001A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7" name="Text Box 28">
          <a:extLst>
            <a:ext uri="{FF2B5EF4-FFF2-40B4-BE49-F238E27FC236}">
              <a16:creationId xmlns:a16="http://schemas.microsoft.com/office/drawing/2014/main" id="{00000000-0008-0000-0200-00001B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8" name="Text Box 29">
          <a:extLst>
            <a:ext uri="{FF2B5EF4-FFF2-40B4-BE49-F238E27FC236}">
              <a16:creationId xmlns:a16="http://schemas.microsoft.com/office/drawing/2014/main" id="{00000000-0008-0000-0200-00001C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9" name="Text Box 30">
          <a:extLst>
            <a:ext uri="{FF2B5EF4-FFF2-40B4-BE49-F238E27FC236}">
              <a16:creationId xmlns:a16="http://schemas.microsoft.com/office/drawing/2014/main" id="{00000000-0008-0000-0200-00001D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30" name="Text Box 31">
          <a:extLst>
            <a:ext uri="{FF2B5EF4-FFF2-40B4-BE49-F238E27FC236}">
              <a16:creationId xmlns:a16="http://schemas.microsoft.com/office/drawing/2014/main" id="{00000000-0008-0000-0200-00001E000000}"/>
            </a:ext>
          </a:extLst>
        </xdr:cNvPr>
        <xdr:cNvSpPr txBox="1">
          <a:spLocks noChangeArrowheads="1"/>
        </xdr:cNvSpPr>
      </xdr:nvSpPr>
      <xdr:spPr bwMode="auto">
        <a:xfrm>
          <a:off x="99060" y="298704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1" name="Text Box 32">
          <a:extLst>
            <a:ext uri="{FF2B5EF4-FFF2-40B4-BE49-F238E27FC236}">
              <a16:creationId xmlns:a16="http://schemas.microsoft.com/office/drawing/2014/main" id="{00000000-0008-0000-0200-00001F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2" name="Text Box 33">
          <a:extLst>
            <a:ext uri="{FF2B5EF4-FFF2-40B4-BE49-F238E27FC236}">
              <a16:creationId xmlns:a16="http://schemas.microsoft.com/office/drawing/2014/main" id="{00000000-0008-0000-0200-000020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3" name="Text Box 34">
          <a:extLst>
            <a:ext uri="{FF2B5EF4-FFF2-40B4-BE49-F238E27FC236}">
              <a16:creationId xmlns:a16="http://schemas.microsoft.com/office/drawing/2014/main" id="{00000000-0008-0000-0200-000021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4" name="Text Box 35">
          <a:extLst>
            <a:ext uri="{FF2B5EF4-FFF2-40B4-BE49-F238E27FC236}">
              <a16:creationId xmlns:a16="http://schemas.microsoft.com/office/drawing/2014/main" id="{00000000-0008-0000-0200-000022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5" name="Text Box 36">
          <a:extLst>
            <a:ext uri="{FF2B5EF4-FFF2-40B4-BE49-F238E27FC236}">
              <a16:creationId xmlns:a16="http://schemas.microsoft.com/office/drawing/2014/main" id="{00000000-0008-0000-0200-000023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6" name="Text Box 37">
          <a:extLst>
            <a:ext uri="{FF2B5EF4-FFF2-40B4-BE49-F238E27FC236}">
              <a16:creationId xmlns:a16="http://schemas.microsoft.com/office/drawing/2014/main" id="{00000000-0008-0000-0200-000024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7" name="Text Box 38">
          <a:extLst>
            <a:ext uri="{FF2B5EF4-FFF2-40B4-BE49-F238E27FC236}">
              <a16:creationId xmlns:a16="http://schemas.microsoft.com/office/drawing/2014/main" id="{00000000-0008-0000-0200-000025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8" name="Text Box 39">
          <a:extLst>
            <a:ext uri="{FF2B5EF4-FFF2-40B4-BE49-F238E27FC236}">
              <a16:creationId xmlns:a16="http://schemas.microsoft.com/office/drawing/2014/main" id="{00000000-0008-0000-0200-000026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39" name="Text Box 40">
          <a:extLst>
            <a:ext uri="{FF2B5EF4-FFF2-40B4-BE49-F238E27FC236}">
              <a16:creationId xmlns:a16="http://schemas.microsoft.com/office/drawing/2014/main" id="{00000000-0008-0000-0200-000027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40" name="Text Box 41">
          <a:extLst>
            <a:ext uri="{FF2B5EF4-FFF2-40B4-BE49-F238E27FC236}">
              <a16:creationId xmlns:a16="http://schemas.microsoft.com/office/drawing/2014/main" id="{00000000-0008-0000-0200-000028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41" name="Text Box 42">
          <a:extLst>
            <a:ext uri="{FF2B5EF4-FFF2-40B4-BE49-F238E27FC236}">
              <a16:creationId xmlns:a16="http://schemas.microsoft.com/office/drawing/2014/main" id="{00000000-0008-0000-0200-000029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42" name="Text Box 43">
          <a:extLst>
            <a:ext uri="{FF2B5EF4-FFF2-40B4-BE49-F238E27FC236}">
              <a16:creationId xmlns:a16="http://schemas.microsoft.com/office/drawing/2014/main" id="{00000000-0008-0000-0200-00002A000000}"/>
            </a:ext>
          </a:extLst>
        </xdr:cNvPr>
        <xdr:cNvSpPr txBox="1">
          <a:spLocks noChangeArrowheads="1"/>
        </xdr:cNvSpPr>
      </xdr:nvSpPr>
      <xdr:spPr bwMode="auto">
        <a:xfrm>
          <a:off x="99060" y="298704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5" name="Text Box 1">
          <a:extLst>
            <a:ext uri="{FF2B5EF4-FFF2-40B4-BE49-F238E27FC236}">
              <a16:creationId xmlns:a16="http://schemas.microsoft.com/office/drawing/2014/main" id="{9A3A0DAB-FB8E-4688-B15D-40E79FADC790}"/>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6" name="Text Box 2">
          <a:extLst>
            <a:ext uri="{FF2B5EF4-FFF2-40B4-BE49-F238E27FC236}">
              <a16:creationId xmlns:a16="http://schemas.microsoft.com/office/drawing/2014/main" id="{57BB6386-2B25-4535-939F-D1D6DFC66131}"/>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7" name="Text Box 3">
          <a:extLst>
            <a:ext uri="{FF2B5EF4-FFF2-40B4-BE49-F238E27FC236}">
              <a16:creationId xmlns:a16="http://schemas.microsoft.com/office/drawing/2014/main" id="{517804D0-9520-4E20-8C0D-0D76A8EB82AF}"/>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8" name="Text Box 4">
          <a:extLst>
            <a:ext uri="{FF2B5EF4-FFF2-40B4-BE49-F238E27FC236}">
              <a16:creationId xmlns:a16="http://schemas.microsoft.com/office/drawing/2014/main" id="{F992E62A-2FC8-4D62-8CFE-1CD353CD54AD}"/>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49" name="Text Box 5">
          <a:extLst>
            <a:ext uri="{FF2B5EF4-FFF2-40B4-BE49-F238E27FC236}">
              <a16:creationId xmlns:a16="http://schemas.microsoft.com/office/drawing/2014/main" id="{5D4A7F27-9F53-49D2-BF38-42137B5CE3AC}"/>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0" name="Text Box 6">
          <a:extLst>
            <a:ext uri="{FF2B5EF4-FFF2-40B4-BE49-F238E27FC236}">
              <a16:creationId xmlns:a16="http://schemas.microsoft.com/office/drawing/2014/main" id="{4F0DE0D2-FDBD-4406-8106-34AE6179E0B5}"/>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1" name="Text Box 7">
          <a:extLst>
            <a:ext uri="{FF2B5EF4-FFF2-40B4-BE49-F238E27FC236}">
              <a16:creationId xmlns:a16="http://schemas.microsoft.com/office/drawing/2014/main" id="{918B256B-4A66-4FD9-B0B1-DD081C3A91BB}"/>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2" name="Text Box 8">
          <a:extLst>
            <a:ext uri="{FF2B5EF4-FFF2-40B4-BE49-F238E27FC236}">
              <a16:creationId xmlns:a16="http://schemas.microsoft.com/office/drawing/2014/main" id="{F531B98A-9309-4871-88B9-C177D5AFFB6B}"/>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3" name="Text Box 9">
          <a:extLst>
            <a:ext uri="{FF2B5EF4-FFF2-40B4-BE49-F238E27FC236}">
              <a16:creationId xmlns:a16="http://schemas.microsoft.com/office/drawing/2014/main" id="{73CA5300-C113-4BA4-B5C1-DDF1D6087AB1}"/>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4" name="Text Box 10">
          <a:extLst>
            <a:ext uri="{FF2B5EF4-FFF2-40B4-BE49-F238E27FC236}">
              <a16:creationId xmlns:a16="http://schemas.microsoft.com/office/drawing/2014/main" id="{398E1B2A-D0B0-41E9-A4B5-FBB58CEBED74}"/>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55" name="Text Box 11">
          <a:extLst>
            <a:ext uri="{FF2B5EF4-FFF2-40B4-BE49-F238E27FC236}">
              <a16:creationId xmlns:a16="http://schemas.microsoft.com/office/drawing/2014/main" id="{A00263CB-BF49-4849-9AD7-68DB21FE7484}"/>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56" name="Text Box 12">
          <a:extLst>
            <a:ext uri="{FF2B5EF4-FFF2-40B4-BE49-F238E27FC236}">
              <a16:creationId xmlns:a16="http://schemas.microsoft.com/office/drawing/2014/main" id="{88D48A0D-ED50-4AFD-A7CA-BA2FCFECE83F}"/>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57" name="Text Box 13">
          <a:extLst>
            <a:ext uri="{FF2B5EF4-FFF2-40B4-BE49-F238E27FC236}">
              <a16:creationId xmlns:a16="http://schemas.microsoft.com/office/drawing/2014/main" id="{980CFA61-7356-4F91-A416-B6D7E41C20C5}"/>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58" name="Text Box 14">
          <a:extLst>
            <a:ext uri="{FF2B5EF4-FFF2-40B4-BE49-F238E27FC236}">
              <a16:creationId xmlns:a16="http://schemas.microsoft.com/office/drawing/2014/main" id="{E71DAD78-9C7B-4BE9-95B6-D0533616AE3B}"/>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59" name="Text Box 15">
          <a:extLst>
            <a:ext uri="{FF2B5EF4-FFF2-40B4-BE49-F238E27FC236}">
              <a16:creationId xmlns:a16="http://schemas.microsoft.com/office/drawing/2014/main" id="{88063ACD-D96C-461E-9670-D531F6D4704A}"/>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60" name="Text Box 16">
          <a:extLst>
            <a:ext uri="{FF2B5EF4-FFF2-40B4-BE49-F238E27FC236}">
              <a16:creationId xmlns:a16="http://schemas.microsoft.com/office/drawing/2014/main" id="{3C8259B3-79AC-48A5-A596-D2BB9C7E6317}"/>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61" name="Text Box 17">
          <a:extLst>
            <a:ext uri="{FF2B5EF4-FFF2-40B4-BE49-F238E27FC236}">
              <a16:creationId xmlns:a16="http://schemas.microsoft.com/office/drawing/2014/main" id="{07EE87E6-2A4D-4049-86F0-385D16E7CAA9}"/>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62" name="Text Box 18">
          <a:extLst>
            <a:ext uri="{FF2B5EF4-FFF2-40B4-BE49-F238E27FC236}">
              <a16:creationId xmlns:a16="http://schemas.microsoft.com/office/drawing/2014/main" id="{1B5FA14C-EA11-482A-BCF5-66ECA1AD26B1}"/>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3" name="Text Box 21">
          <a:extLst>
            <a:ext uri="{FF2B5EF4-FFF2-40B4-BE49-F238E27FC236}">
              <a16:creationId xmlns:a16="http://schemas.microsoft.com/office/drawing/2014/main" id="{7C41EB3B-1C2E-4525-9660-ABA8FD1B7FC0}"/>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4" name="Text Box 22">
          <a:extLst>
            <a:ext uri="{FF2B5EF4-FFF2-40B4-BE49-F238E27FC236}">
              <a16:creationId xmlns:a16="http://schemas.microsoft.com/office/drawing/2014/main" id="{974FE7A9-2D53-4B67-9B01-52741EC4CEC9}"/>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5" name="Text Box 23">
          <a:extLst>
            <a:ext uri="{FF2B5EF4-FFF2-40B4-BE49-F238E27FC236}">
              <a16:creationId xmlns:a16="http://schemas.microsoft.com/office/drawing/2014/main" id="{21B71143-4803-44AB-9197-222AD337FE33}"/>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6" name="Text Box 24">
          <a:extLst>
            <a:ext uri="{FF2B5EF4-FFF2-40B4-BE49-F238E27FC236}">
              <a16:creationId xmlns:a16="http://schemas.microsoft.com/office/drawing/2014/main" id="{D844B191-04B7-4795-BB59-2AC3ACF2182C}"/>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7" name="Text Box 25">
          <a:extLst>
            <a:ext uri="{FF2B5EF4-FFF2-40B4-BE49-F238E27FC236}">
              <a16:creationId xmlns:a16="http://schemas.microsoft.com/office/drawing/2014/main" id="{F1DB0E58-8ECD-4A43-9BD4-655241B5D8E6}"/>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8" name="Text Box 26">
          <a:extLst>
            <a:ext uri="{FF2B5EF4-FFF2-40B4-BE49-F238E27FC236}">
              <a16:creationId xmlns:a16="http://schemas.microsoft.com/office/drawing/2014/main" id="{F130AD2B-EC55-4B7D-B4DC-785D8F32CA9A}"/>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69" name="Text Box 27">
          <a:extLst>
            <a:ext uri="{FF2B5EF4-FFF2-40B4-BE49-F238E27FC236}">
              <a16:creationId xmlns:a16="http://schemas.microsoft.com/office/drawing/2014/main" id="{972CCC5F-80A0-4B38-8440-ED783C25491C}"/>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0" name="Text Box 28">
          <a:extLst>
            <a:ext uri="{FF2B5EF4-FFF2-40B4-BE49-F238E27FC236}">
              <a16:creationId xmlns:a16="http://schemas.microsoft.com/office/drawing/2014/main" id="{32E43F3F-2DCA-4B70-B8E8-8433939E2922}"/>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1" name="Text Box 29">
          <a:extLst>
            <a:ext uri="{FF2B5EF4-FFF2-40B4-BE49-F238E27FC236}">
              <a16:creationId xmlns:a16="http://schemas.microsoft.com/office/drawing/2014/main" id="{7EA27735-03EB-4B2D-9365-36C78D834C8C}"/>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2" name="Text Box 30">
          <a:extLst>
            <a:ext uri="{FF2B5EF4-FFF2-40B4-BE49-F238E27FC236}">
              <a16:creationId xmlns:a16="http://schemas.microsoft.com/office/drawing/2014/main" id="{50E74AC8-5767-4246-BAEA-453304BDA3E2}"/>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73" name="Text Box 31">
          <a:extLst>
            <a:ext uri="{FF2B5EF4-FFF2-40B4-BE49-F238E27FC236}">
              <a16:creationId xmlns:a16="http://schemas.microsoft.com/office/drawing/2014/main" id="{B4C6DA79-1E45-4DD8-9CD9-E0A02C095F70}"/>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4" name="Text Box 32">
          <a:extLst>
            <a:ext uri="{FF2B5EF4-FFF2-40B4-BE49-F238E27FC236}">
              <a16:creationId xmlns:a16="http://schemas.microsoft.com/office/drawing/2014/main" id="{F56EB284-B0AD-4013-8802-2DFA3A109A3B}"/>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5" name="Text Box 33">
          <a:extLst>
            <a:ext uri="{FF2B5EF4-FFF2-40B4-BE49-F238E27FC236}">
              <a16:creationId xmlns:a16="http://schemas.microsoft.com/office/drawing/2014/main" id="{61ECBAB4-D6A5-4390-B870-4B69596AB49E}"/>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6" name="Text Box 34">
          <a:extLst>
            <a:ext uri="{FF2B5EF4-FFF2-40B4-BE49-F238E27FC236}">
              <a16:creationId xmlns:a16="http://schemas.microsoft.com/office/drawing/2014/main" id="{3E9AF127-F5D5-4ED4-BD9E-8E7A151D391A}"/>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7" name="Text Box 35">
          <a:extLst>
            <a:ext uri="{FF2B5EF4-FFF2-40B4-BE49-F238E27FC236}">
              <a16:creationId xmlns:a16="http://schemas.microsoft.com/office/drawing/2014/main" id="{DF06B263-9AFB-4466-ACFF-1009BD61C127}"/>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8" name="Text Box 36">
          <a:extLst>
            <a:ext uri="{FF2B5EF4-FFF2-40B4-BE49-F238E27FC236}">
              <a16:creationId xmlns:a16="http://schemas.microsoft.com/office/drawing/2014/main" id="{692F7DF4-F00D-441E-8DC8-14E24C8F01E7}"/>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79" name="Text Box 37">
          <a:extLst>
            <a:ext uri="{FF2B5EF4-FFF2-40B4-BE49-F238E27FC236}">
              <a16:creationId xmlns:a16="http://schemas.microsoft.com/office/drawing/2014/main" id="{0C442F40-7184-4565-A774-5111E7CA8282}"/>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0" name="Text Box 38">
          <a:extLst>
            <a:ext uri="{FF2B5EF4-FFF2-40B4-BE49-F238E27FC236}">
              <a16:creationId xmlns:a16="http://schemas.microsoft.com/office/drawing/2014/main" id="{5B54D745-6C78-44BB-827A-C4DDE57711B1}"/>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1" name="Text Box 39">
          <a:extLst>
            <a:ext uri="{FF2B5EF4-FFF2-40B4-BE49-F238E27FC236}">
              <a16:creationId xmlns:a16="http://schemas.microsoft.com/office/drawing/2014/main" id="{F912DEEF-4CBC-4658-8EE4-9407C44D85F1}"/>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2" name="Text Box 40">
          <a:extLst>
            <a:ext uri="{FF2B5EF4-FFF2-40B4-BE49-F238E27FC236}">
              <a16:creationId xmlns:a16="http://schemas.microsoft.com/office/drawing/2014/main" id="{85111C4D-5CE0-453C-8ED2-1A608AE66BB8}"/>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3" name="Text Box 41">
          <a:extLst>
            <a:ext uri="{FF2B5EF4-FFF2-40B4-BE49-F238E27FC236}">
              <a16:creationId xmlns:a16="http://schemas.microsoft.com/office/drawing/2014/main" id="{AACC194D-556B-4E33-8D25-9E9CC6591814}"/>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4" name="Text Box 42">
          <a:extLst>
            <a:ext uri="{FF2B5EF4-FFF2-40B4-BE49-F238E27FC236}">
              <a16:creationId xmlns:a16="http://schemas.microsoft.com/office/drawing/2014/main" id="{4C350480-E0B1-4581-9078-D87F4D0F4B7C}"/>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85" name="Text Box 43">
          <a:extLst>
            <a:ext uri="{FF2B5EF4-FFF2-40B4-BE49-F238E27FC236}">
              <a16:creationId xmlns:a16="http://schemas.microsoft.com/office/drawing/2014/main" id="{EF5928EC-FFFB-4361-AEBB-DBA82B2876FC}"/>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0</xdr:colOff>
      <xdr:row>9</xdr:row>
      <xdr:rowOff>0</xdr:rowOff>
    </xdr:from>
    <xdr:ext cx="714375" cy="0"/>
    <xdr:sp macro="" textlink="">
      <xdr:nvSpPr>
        <xdr:cNvPr id="86" name="Shape 34102">
          <a:extLst>
            <a:ext uri="{FF2B5EF4-FFF2-40B4-BE49-F238E27FC236}">
              <a16:creationId xmlns:a16="http://schemas.microsoft.com/office/drawing/2014/main" id="{03D5A931-0F22-4064-B105-FEDE668E102E}"/>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7" name="Shape 34103">
          <a:extLst>
            <a:ext uri="{FF2B5EF4-FFF2-40B4-BE49-F238E27FC236}">
              <a16:creationId xmlns:a16="http://schemas.microsoft.com/office/drawing/2014/main" id="{EC54BF4B-5B7E-4DD1-BA4C-7B68E99EFE63}"/>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8" name="Shape 34104">
          <a:extLst>
            <a:ext uri="{FF2B5EF4-FFF2-40B4-BE49-F238E27FC236}">
              <a16:creationId xmlns:a16="http://schemas.microsoft.com/office/drawing/2014/main" id="{A41ADB47-6815-43CD-81AA-2C33F6D8E844}"/>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89" name="Shape 34105">
          <a:extLst>
            <a:ext uri="{FF2B5EF4-FFF2-40B4-BE49-F238E27FC236}">
              <a16:creationId xmlns:a16="http://schemas.microsoft.com/office/drawing/2014/main" id="{0CA6C959-9368-43E4-89E8-E6B1BEA36835}"/>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0" name="Shape 34106">
          <a:extLst>
            <a:ext uri="{FF2B5EF4-FFF2-40B4-BE49-F238E27FC236}">
              <a16:creationId xmlns:a16="http://schemas.microsoft.com/office/drawing/2014/main" id="{907D729D-0511-4102-8904-0F2B38F7A70D}"/>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1" name="Shape 34107">
          <a:extLst>
            <a:ext uri="{FF2B5EF4-FFF2-40B4-BE49-F238E27FC236}">
              <a16:creationId xmlns:a16="http://schemas.microsoft.com/office/drawing/2014/main" id="{375D4FD2-ED77-4E11-800B-F07544099DD5}"/>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2" name="Shape 34108">
          <a:extLst>
            <a:ext uri="{FF2B5EF4-FFF2-40B4-BE49-F238E27FC236}">
              <a16:creationId xmlns:a16="http://schemas.microsoft.com/office/drawing/2014/main" id="{DF1B062B-96E5-475F-873E-B11548B909DC}"/>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3" name="Shape 34109">
          <a:extLst>
            <a:ext uri="{FF2B5EF4-FFF2-40B4-BE49-F238E27FC236}">
              <a16:creationId xmlns:a16="http://schemas.microsoft.com/office/drawing/2014/main" id="{FF2072FA-5D5D-45F1-881A-F4BDEB149A22}"/>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4" name="Shape 34110">
          <a:extLst>
            <a:ext uri="{FF2B5EF4-FFF2-40B4-BE49-F238E27FC236}">
              <a16:creationId xmlns:a16="http://schemas.microsoft.com/office/drawing/2014/main" id="{BFA21DD7-4371-4DC8-A478-B75595FDCBD4}"/>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5" name="Shape 34111">
          <a:extLst>
            <a:ext uri="{FF2B5EF4-FFF2-40B4-BE49-F238E27FC236}">
              <a16:creationId xmlns:a16="http://schemas.microsoft.com/office/drawing/2014/main" id="{26144C04-D2A2-4E1B-BFAC-FD6D134A6FFF}"/>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6" name="Shape 34112">
          <a:extLst>
            <a:ext uri="{FF2B5EF4-FFF2-40B4-BE49-F238E27FC236}">
              <a16:creationId xmlns:a16="http://schemas.microsoft.com/office/drawing/2014/main" id="{846C6DDE-A0B9-4CBF-8C35-B19B0449D611}"/>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7" name="Shape 34113">
          <a:extLst>
            <a:ext uri="{FF2B5EF4-FFF2-40B4-BE49-F238E27FC236}">
              <a16:creationId xmlns:a16="http://schemas.microsoft.com/office/drawing/2014/main" id="{0CD45041-437D-4BDB-BE2D-622656D2193F}"/>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8" name="Shape 34114">
          <a:extLst>
            <a:ext uri="{FF2B5EF4-FFF2-40B4-BE49-F238E27FC236}">
              <a16:creationId xmlns:a16="http://schemas.microsoft.com/office/drawing/2014/main" id="{111EBBA2-D60E-4C23-B1BF-FBE74DC8C6FD}"/>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99" name="Shape 34115">
          <a:extLst>
            <a:ext uri="{FF2B5EF4-FFF2-40B4-BE49-F238E27FC236}">
              <a16:creationId xmlns:a16="http://schemas.microsoft.com/office/drawing/2014/main" id="{7B6C9962-79D9-4404-822F-1339BB6C3A0D}"/>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0" name="Shape 34116">
          <a:extLst>
            <a:ext uri="{FF2B5EF4-FFF2-40B4-BE49-F238E27FC236}">
              <a16:creationId xmlns:a16="http://schemas.microsoft.com/office/drawing/2014/main" id="{47558E00-9D05-42E5-9254-4DE2433F6226}"/>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1" name="Shape 34117">
          <a:extLst>
            <a:ext uri="{FF2B5EF4-FFF2-40B4-BE49-F238E27FC236}">
              <a16:creationId xmlns:a16="http://schemas.microsoft.com/office/drawing/2014/main" id="{27279E6F-EBCD-4E2C-A7F5-6AD01EFB9F23}"/>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2" name="Shape 34118">
          <a:extLst>
            <a:ext uri="{FF2B5EF4-FFF2-40B4-BE49-F238E27FC236}">
              <a16:creationId xmlns:a16="http://schemas.microsoft.com/office/drawing/2014/main" id="{AF86A0DC-82B2-49C2-B2B4-B890247D7B6A}"/>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3" name="Shape 34119">
          <a:extLst>
            <a:ext uri="{FF2B5EF4-FFF2-40B4-BE49-F238E27FC236}">
              <a16:creationId xmlns:a16="http://schemas.microsoft.com/office/drawing/2014/main" id="{7EE44633-BC65-480E-9EAC-D751A0A15861}"/>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4" name="Shape 34120">
          <a:extLst>
            <a:ext uri="{FF2B5EF4-FFF2-40B4-BE49-F238E27FC236}">
              <a16:creationId xmlns:a16="http://schemas.microsoft.com/office/drawing/2014/main" id="{E0CAD8F8-63B7-47CB-A4E8-330B50DAA9E4}"/>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5" name="Shape 34121">
          <a:extLst>
            <a:ext uri="{FF2B5EF4-FFF2-40B4-BE49-F238E27FC236}">
              <a16:creationId xmlns:a16="http://schemas.microsoft.com/office/drawing/2014/main" id="{E999631D-8E9C-45C5-8589-EEFB92680021}"/>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6" name="Shape 34122">
          <a:extLst>
            <a:ext uri="{FF2B5EF4-FFF2-40B4-BE49-F238E27FC236}">
              <a16:creationId xmlns:a16="http://schemas.microsoft.com/office/drawing/2014/main" id="{3B93C0F6-B8B0-48D8-8C67-2BDB4AF8261F}"/>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7" name="Shape 34123">
          <a:extLst>
            <a:ext uri="{FF2B5EF4-FFF2-40B4-BE49-F238E27FC236}">
              <a16:creationId xmlns:a16="http://schemas.microsoft.com/office/drawing/2014/main" id="{33717A74-DD21-4720-AEC0-74F3089F8F5F}"/>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8" name="Shape 34124">
          <a:extLst>
            <a:ext uri="{FF2B5EF4-FFF2-40B4-BE49-F238E27FC236}">
              <a16:creationId xmlns:a16="http://schemas.microsoft.com/office/drawing/2014/main" id="{327BBA86-5D3A-4099-97C5-DAB2E4ADE50F}"/>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09" name="Shape 34125">
          <a:extLst>
            <a:ext uri="{FF2B5EF4-FFF2-40B4-BE49-F238E27FC236}">
              <a16:creationId xmlns:a16="http://schemas.microsoft.com/office/drawing/2014/main" id="{7FFEAFCA-AAC9-4B79-947E-0ED0EBD2DEF6}"/>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0" name="Shape 34126">
          <a:extLst>
            <a:ext uri="{FF2B5EF4-FFF2-40B4-BE49-F238E27FC236}">
              <a16:creationId xmlns:a16="http://schemas.microsoft.com/office/drawing/2014/main" id="{3DC128AA-4E62-4B6D-82D6-1DF3BBD99114}"/>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1" name="Shape 34127">
          <a:extLst>
            <a:ext uri="{FF2B5EF4-FFF2-40B4-BE49-F238E27FC236}">
              <a16:creationId xmlns:a16="http://schemas.microsoft.com/office/drawing/2014/main" id="{8E481B18-4F5C-4A8C-8F5C-9B5645C668D0}"/>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2" name="Shape 34128">
          <a:extLst>
            <a:ext uri="{FF2B5EF4-FFF2-40B4-BE49-F238E27FC236}">
              <a16:creationId xmlns:a16="http://schemas.microsoft.com/office/drawing/2014/main" id="{1AFD6287-CDEE-4822-A038-B1EECF6322C6}"/>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3" name="Shape 34129">
          <a:extLst>
            <a:ext uri="{FF2B5EF4-FFF2-40B4-BE49-F238E27FC236}">
              <a16:creationId xmlns:a16="http://schemas.microsoft.com/office/drawing/2014/main" id="{0AC547E3-EC5E-433D-A75A-84122AF9CFDC}"/>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4" name="Shape 34130">
          <a:extLst>
            <a:ext uri="{FF2B5EF4-FFF2-40B4-BE49-F238E27FC236}">
              <a16:creationId xmlns:a16="http://schemas.microsoft.com/office/drawing/2014/main" id="{C89C4ECF-BA50-4E91-9116-0B6D47538D43}"/>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5" name="Shape 34131">
          <a:extLst>
            <a:ext uri="{FF2B5EF4-FFF2-40B4-BE49-F238E27FC236}">
              <a16:creationId xmlns:a16="http://schemas.microsoft.com/office/drawing/2014/main" id="{A3BFEAE5-86F9-4E3A-8AE6-933B6F304E92}"/>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6" name="Shape 34132">
          <a:extLst>
            <a:ext uri="{FF2B5EF4-FFF2-40B4-BE49-F238E27FC236}">
              <a16:creationId xmlns:a16="http://schemas.microsoft.com/office/drawing/2014/main" id="{EA5DE6F9-992D-4A62-BAB9-8EF0F5A0157B}"/>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7" name="Shape 34133">
          <a:extLst>
            <a:ext uri="{FF2B5EF4-FFF2-40B4-BE49-F238E27FC236}">
              <a16:creationId xmlns:a16="http://schemas.microsoft.com/office/drawing/2014/main" id="{8A88C4E6-997F-4BEE-80E9-C1203455F6E8}"/>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8" name="Shape 34134">
          <a:extLst>
            <a:ext uri="{FF2B5EF4-FFF2-40B4-BE49-F238E27FC236}">
              <a16:creationId xmlns:a16="http://schemas.microsoft.com/office/drawing/2014/main" id="{7901FA41-5C63-4BC3-A7BE-577D04ADD602}"/>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19" name="Shape 34135">
          <a:extLst>
            <a:ext uri="{FF2B5EF4-FFF2-40B4-BE49-F238E27FC236}">
              <a16:creationId xmlns:a16="http://schemas.microsoft.com/office/drawing/2014/main" id="{25EBE2E2-C187-487F-9572-515A68687010}"/>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20" name="Shape 34136">
          <a:extLst>
            <a:ext uri="{FF2B5EF4-FFF2-40B4-BE49-F238E27FC236}">
              <a16:creationId xmlns:a16="http://schemas.microsoft.com/office/drawing/2014/main" id="{B7FC1E73-5968-46BB-8FE4-D28114260F9B}"/>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21" name="Shape 34137">
          <a:extLst>
            <a:ext uri="{FF2B5EF4-FFF2-40B4-BE49-F238E27FC236}">
              <a16:creationId xmlns:a16="http://schemas.microsoft.com/office/drawing/2014/main" id="{8AC37A64-A68A-4660-B2D2-7D7EDFDB9906}"/>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22" name="Shape 34138">
          <a:extLst>
            <a:ext uri="{FF2B5EF4-FFF2-40B4-BE49-F238E27FC236}">
              <a16:creationId xmlns:a16="http://schemas.microsoft.com/office/drawing/2014/main" id="{176A6618-2F5D-4AC4-B44D-D553842FE9E3}"/>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23" name="Shape 34139">
          <a:extLst>
            <a:ext uri="{FF2B5EF4-FFF2-40B4-BE49-F238E27FC236}">
              <a16:creationId xmlns:a16="http://schemas.microsoft.com/office/drawing/2014/main" id="{0E1B2018-8BAD-4E81-B1D4-9D0FF8FB8157}"/>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24" name="Shape 34140">
          <a:extLst>
            <a:ext uri="{FF2B5EF4-FFF2-40B4-BE49-F238E27FC236}">
              <a16:creationId xmlns:a16="http://schemas.microsoft.com/office/drawing/2014/main" id="{9366AD78-183B-41AC-BB01-57A53742FF0B}"/>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25" name="Shape 34141">
          <a:extLst>
            <a:ext uri="{FF2B5EF4-FFF2-40B4-BE49-F238E27FC236}">
              <a16:creationId xmlns:a16="http://schemas.microsoft.com/office/drawing/2014/main" id="{B9FD25E8-BC88-41EC-9FC6-0B51C06BD6C3}"/>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26" name="Shape 34142">
          <a:extLst>
            <a:ext uri="{FF2B5EF4-FFF2-40B4-BE49-F238E27FC236}">
              <a16:creationId xmlns:a16="http://schemas.microsoft.com/office/drawing/2014/main" id="{21C605BE-BB42-4282-8E48-C30874E39AB0}"/>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twoCellAnchor>
    <xdr:from>
      <xdr:col>0</xdr:col>
      <xdr:colOff>0</xdr:colOff>
      <xdr:row>9</xdr:row>
      <xdr:rowOff>0</xdr:rowOff>
    </xdr:from>
    <xdr:to>
      <xdr:col>0</xdr:col>
      <xdr:colOff>533400</xdr:colOff>
      <xdr:row>9</xdr:row>
      <xdr:rowOff>0</xdr:rowOff>
    </xdr:to>
    <xdr:sp macro="" textlink="">
      <xdr:nvSpPr>
        <xdr:cNvPr id="127" name="Text Box 1">
          <a:extLst>
            <a:ext uri="{FF2B5EF4-FFF2-40B4-BE49-F238E27FC236}">
              <a16:creationId xmlns:a16="http://schemas.microsoft.com/office/drawing/2014/main" id="{065CBFDA-78A4-4B1E-A2DC-AF2FE826BC47}"/>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28" name="Text Box 2">
          <a:extLst>
            <a:ext uri="{FF2B5EF4-FFF2-40B4-BE49-F238E27FC236}">
              <a16:creationId xmlns:a16="http://schemas.microsoft.com/office/drawing/2014/main" id="{67BEDEF0-03B6-482E-899A-6F2540645C5D}"/>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29" name="Text Box 3">
          <a:extLst>
            <a:ext uri="{FF2B5EF4-FFF2-40B4-BE49-F238E27FC236}">
              <a16:creationId xmlns:a16="http://schemas.microsoft.com/office/drawing/2014/main" id="{827BCCFF-E4D8-4283-A63D-1B6FAA4CDC3F}"/>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30" name="Text Box 4">
          <a:extLst>
            <a:ext uri="{FF2B5EF4-FFF2-40B4-BE49-F238E27FC236}">
              <a16:creationId xmlns:a16="http://schemas.microsoft.com/office/drawing/2014/main" id="{CEC49832-105F-477D-814F-8BD9E45A2373}"/>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31" name="Text Box 5">
          <a:extLst>
            <a:ext uri="{FF2B5EF4-FFF2-40B4-BE49-F238E27FC236}">
              <a16:creationId xmlns:a16="http://schemas.microsoft.com/office/drawing/2014/main" id="{500DB71B-D86C-49F7-88E9-99BA0C097D42}"/>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32" name="Text Box 6">
          <a:extLst>
            <a:ext uri="{FF2B5EF4-FFF2-40B4-BE49-F238E27FC236}">
              <a16:creationId xmlns:a16="http://schemas.microsoft.com/office/drawing/2014/main" id="{48E1132E-B12E-45CA-97CB-036D1B288CB8}"/>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33" name="Text Box 7">
          <a:extLst>
            <a:ext uri="{FF2B5EF4-FFF2-40B4-BE49-F238E27FC236}">
              <a16:creationId xmlns:a16="http://schemas.microsoft.com/office/drawing/2014/main" id="{ECADB50B-54CE-4FCF-A824-47CD30B28E2A}"/>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34" name="Text Box 8">
          <a:extLst>
            <a:ext uri="{FF2B5EF4-FFF2-40B4-BE49-F238E27FC236}">
              <a16:creationId xmlns:a16="http://schemas.microsoft.com/office/drawing/2014/main" id="{D235586B-29E3-427B-8B46-9507CB1C6699}"/>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35" name="Text Box 9">
          <a:extLst>
            <a:ext uri="{FF2B5EF4-FFF2-40B4-BE49-F238E27FC236}">
              <a16:creationId xmlns:a16="http://schemas.microsoft.com/office/drawing/2014/main" id="{49E9C472-28DF-41FD-B574-E90882C3A863}"/>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36" name="Text Box 10">
          <a:extLst>
            <a:ext uri="{FF2B5EF4-FFF2-40B4-BE49-F238E27FC236}">
              <a16:creationId xmlns:a16="http://schemas.microsoft.com/office/drawing/2014/main" id="{E9BC81CA-4C15-4699-B303-5C4D3C255B58}"/>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37" name="Text Box 11">
          <a:extLst>
            <a:ext uri="{FF2B5EF4-FFF2-40B4-BE49-F238E27FC236}">
              <a16:creationId xmlns:a16="http://schemas.microsoft.com/office/drawing/2014/main" id="{CCE4C1EC-3245-4A3D-A224-5685A2220264}"/>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38" name="Text Box 12">
          <a:extLst>
            <a:ext uri="{FF2B5EF4-FFF2-40B4-BE49-F238E27FC236}">
              <a16:creationId xmlns:a16="http://schemas.microsoft.com/office/drawing/2014/main" id="{D105A0C5-A7F5-4127-B857-04B23EF537CD}"/>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39" name="Text Box 13">
          <a:extLst>
            <a:ext uri="{FF2B5EF4-FFF2-40B4-BE49-F238E27FC236}">
              <a16:creationId xmlns:a16="http://schemas.microsoft.com/office/drawing/2014/main" id="{F99876AB-162D-4035-BE3F-1E1A9A285446}"/>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40" name="Text Box 14">
          <a:extLst>
            <a:ext uri="{FF2B5EF4-FFF2-40B4-BE49-F238E27FC236}">
              <a16:creationId xmlns:a16="http://schemas.microsoft.com/office/drawing/2014/main" id="{8B98AE1E-376D-4CE7-A9C2-852B546DFB73}"/>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41" name="Text Box 15">
          <a:extLst>
            <a:ext uri="{FF2B5EF4-FFF2-40B4-BE49-F238E27FC236}">
              <a16:creationId xmlns:a16="http://schemas.microsoft.com/office/drawing/2014/main" id="{2DC0C928-2B42-4D52-A72F-839C0F25CAB1}"/>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42" name="Text Box 16">
          <a:extLst>
            <a:ext uri="{FF2B5EF4-FFF2-40B4-BE49-F238E27FC236}">
              <a16:creationId xmlns:a16="http://schemas.microsoft.com/office/drawing/2014/main" id="{966A6994-E161-4229-B537-97A4D4D7D3B7}"/>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43" name="Text Box 17">
          <a:extLst>
            <a:ext uri="{FF2B5EF4-FFF2-40B4-BE49-F238E27FC236}">
              <a16:creationId xmlns:a16="http://schemas.microsoft.com/office/drawing/2014/main" id="{49AA45A5-CB2A-44FA-8178-B3B28811CBF4}"/>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44" name="Text Box 18">
          <a:extLst>
            <a:ext uri="{FF2B5EF4-FFF2-40B4-BE49-F238E27FC236}">
              <a16:creationId xmlns:a16="http://schemas.microsoft.com/office/drawing/2014/main" id="{0F24A21D-13CD-4DBB-A923-64EDA9C9B274}"/>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45" name="Text Box 21">
          <a:extLst>
            <a:ext uri="{FF2B5EF4-FFF2-40B4-BE49-F238E27FC236}">
              <a16:creationId xmlns:a16="http://schemas.microsoft.com/office/drawing/2014/main" id="{0CC28643-12BB-4AC7-8B45-7B5EFAB8862E}"/>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46" name="Text Box 22">
          <a:extLst>
            <a:ext uri="{FF2B5EF4-FFF2-40B4-BE49-F238E27FC236}">
              <a16:creationId xmlns:a16="http://schemas.microsoft.com/office/drawing/2014/main" id="{4953BDCA-13DB-49EC-9C18-1A8153A80451}"/>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47" name="Text Box 23">
          <a:extLst>
            <a:ext uri="{FF2B5EF4-FFF2-40B4-BE49-F238E27FC236}">
              <a16:creationId xmlns:a16="http://schemas.microsoft.com/office/drawing/2014/main" id="{68FD76CB-EDAF-4859-B8CE-AEE5E9C19A50}"/>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48" name="Text Box 24">
          <a:extLst>
            <a:ext uri="{FF2B5EF4-FFF2-40B4-BE49-F238E27FC236}">
              <a16:creationId xmlns:a16="http://schemas.microsoft.com/office/drawing/2014/main" id="{E4CFC065-68E7-4A9C-8AAA-4AF373077839}"/>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49" name="Text Box 25">
          <a:extLst>
            <a:ext uri="{FF2B5EF4-FFF2-40B4-BE49-F238E27FC236}">
              <a16:creationId xmlns:a16="http://schemas.microsoft.com/office/drawing/2014/main" id="{48F20DE2-FD76-4925-A9EB-9B8625D620E8}"/>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50" name="Text Box 26">
          <a:extLst>
            <a:ext uri="{FF2B5EF4-FFF2-40B4-BE49-F238E27FC236}">
              <a16:creationId xmlns:a16="http://schemas.microsoft.com/office/drawing/2014/main" id="{2F60C2CE-2B34-4A9C-A13D-B7803B49C80A}"/>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51" name="Text Box 27">
          <a:extLst>
            <a:ext uri="{FF2B5EF4-FFF2-40B4-BE49-F238E27FC236}">
              <a16:creationId xmlns:a16="http://schemas.microsoft.com/office/drawing/2014/main" id="{C50DCE59-60E2-4D53-B3D2-71E6D93ECF23}"/>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52" name="Text Box 28">
          <a:extLst>
            <a:ext uri="{FF2B5EF4-FFF2-40B4-BE49-F238E27FC236}">
              <a16:creationId xmlns:a16="http://schemas.microsoft.com/office/drawing/2014/main" id="{78AD9586-17C0-4F49-A891-E5135FC2327F}"/>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53" name="Text Box 29">
          <a:extLst>
            <a:ext uri="{FF2B5EF4-FFF2-40B4-BE49-F238E27FC236}">
              <a16:creationId xmlns:a16="http://schemas.microsoft.com/office/drawing/2014/main" id="{8EA0B851-0B61-47D3-8D5D-FD13D7C974AE}"/>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54" name="Text Box 30">
          <a:extLst>
            <a:ext uri="{FF2B5EF4-FFF2-40B4-BE49-F238E27FC236}">
              <a16:creationId xmlns:a16="http://schemas.microsoft.com/office/drawing/2014/main" id="{8F658CCC-CAE0-4F13-B652-49DF3632E5D9}"/>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155" name="Text Box 31">
          <a:extLst>
            <a:ext uri="{FF2B5EF4-FFF2-40B4-BE49-F238E27FC236}">
              <a16:creationId xmlns:a16="http://schemas.microsoft.com/office/drawing/2014/main" id="{FE33CAE1-A658-4F98-8BCC-1C60002C8009}"/>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56" name="Text Box 32">
          <a:extLst>
            <a:ext uri="{FF2B5EF4-FFF2-40B4-BE49-F238E27FC236}">
              <a16:creationId xmlns:a16="http://schemas.microsoft.com/office/drawing/2014/main" id="{E62A9BE8-1631-4968-B469-7F24489AB681}"/>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57" name="Text Box 33">
          <a:extLst>
            <a:ext uri="{FF2B5EF4-FFF2-40B4-BE49-F238E27FC236}">
              <a16:creationId xmlns:a16="http://schemas.microsoft.com/office/drawing/2014/main" id="{8B667CFD-5274-4E82-93E6-655407AA2084}"/>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58" name="Text Box 34">
          <a:extLst>
            <a:ext uri="{FF2B5EF4-FFF2-40B4-BE49-F238E27FC236}">
              <a16:creationId xmlns:a16="http://schemas.microsoft.com/office/drawing/2014/main" id="{7A730ECE-2961-4979-9851-E34062789150}"/>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59" name="Text Box 35">
          <a:extLst>
            <a:ext uri="{FF2B5EF4-FFF2-40B4-BE49-F238E27FC236}">
              <a16:creationId xmlns:a16="http://schemas.microsoft.com/office/drawing/2014/main" id="{260FDD28-9B72-498C-9D0A-10DDE4F3011E}"/>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0" name="Text Box 36">
          <a:extLst>
            <a:ext uri="{FF2B5EF4-FFF2-40B4-BE49-F238E27FC236}">
              <a16:creationId xmlns:a16="http://schemas.microsoft.com/office/drawing/2014/main" id="{79380B96-6743-41B2-B45B-3125EABC5208}"/>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1" name="Text Box 37">
          <a:extLst>
            <a:ext uri="{FF2B5EF4-FFF2-40B4-BE49-F238E27FC236}">
              <a16:creationId xmlns:a16="http://schemas.microsoft.com/office/drawing/2014/main" id="{128BCB93-87D0-451A-BB77-59BF8F8D35F2}"/>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2" name="Text Box 38">
          <a:extLst>
            <a:ext uri="{FF2B5EF4-FFF2-40B4-BE49-F238E27FC236}">
              <a16:creationId xmlns:a16="http://schemas.microsoft.com/office/drawing/2014/main" id="{B6B42EF4-8D77-4FFA-B74A-1756A8850D16}"/>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3" name="Text Box 39">
          <a:extLst>
            <a:ext uri="{FF2B5EF4-FFF2-40B4-BE49-F238E27FC236}">
              <a16:creationId xmlns:a16="http://schemas.microsoft.com/office/drawing/2014/main" id="{DA2F1CE6-52DB-4294-81FA-22DA4F04C437}"/>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4" name="Text Box 40">
          <a:extLst>
            <a:ext uri="{FF2B5EF4-FFF2-40B4-BE49-F238E27FC236}">
              <a16:creationId xmlns:a16="http://schemas.microsoft.com/office/drawing/2014/main" id="{D0C91624-232A-4C8E-9A5F-113FD6DF2367}"/>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5" name="Text Box 41">
          <a:extLst>
            <a:ext uri="{FF2B5EF4-FFF2-40B4-BE49-F238E27FC236}">
              <a16:creationId xmlns:a16="http://schemas.microsoft.com/office/drawing/2014/main" id="{385E446F-C0FB-40EC-B374-FD925151F520}"/>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6" name="Text Box 42">
          <a:extLst>
            <a:ext uri="{FF2B5EF4-FFF2-40B4-BE49-F238E27FC236}">
              <a16:creationId xmlns:a16="http://schemas.microsoft.com/office/drawing/2014/main" id="{6D3DE7FD-712C-48AD-8AD0-DBDB5B0229EB}"/>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167" name="Text Box 43">
          <a:extLst>
            <a:ext uri="{FF2B5EF4-FFF2-40B4-BE49-F238E27FC236}">
              <a16:creationId xmlns:a16="http://schemas.microsoft.com/office/drawing/2014/main" id="{4CEBE0AB-B1CA-4F7B-9ABD-B6EDCB7B723F}"/>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111125</xdr:colOff>
      <xdr:row>2</xdr:row>
      <xdr:rowOff>144780</xdr:rowOff>
    </xdr:from>
    <xdr:to>
      <xdr:col>0</xdr:col>
      <xdr:colOff>1206500</xdr:colOff>
      <xdr:row>5</xdr:row>
      <xdr:rowOff>142875</xdr:rowOff>
    </xdr:to>
    <xdr:pic>
      <xdr:nvPicPr>
        <xdr:cNvPr id="168" name="Picture 34144">
          <a:extLst>
            <a:ext uri="{FF2B5EF4-FFF2-40B4-BE49-F238E27FC236}">
              <a16:creationId xmlns:a16="http://schemas.microsoft.com/office/drawing/2014/main" id="{BBFB604D-DC53-4B3F-AE42-70F628CA1A6F}"/>
            </a:ext>
          </a:extLst>
        </xdr:cNvPr>
        <xdr:cNvPicPr/>
      </xdr:nvPicPr>
      <xdr:blipFill>
        <a:blip xmlns:r="http://schemas.openxmlformats.org/officeDocument/2006/relationships" r:embed="rId1" cstate="print"/>
        <a:srcRect/>
        <a:stretch>
          <a:fillRect/>
        </a:stretch>
      </xdr:blipFill>
      <xdr:spPr>
        <a:xfrm>
          <a:off x="111125" y="468630"/>
          <a:ext cx="1095375" cy="1122045"/>
        </a:xfrm>
        <a:prstGeom prst="rect">
          <a:avLst/>
        </a:prstGeom>
        <a:ln cap="flat" cmpd="sng" algn="ctr">
          <a:noFill/>
          <a:miter lim="800000"/>
          <a:headEnd/>
          <a:tailEnd/>
        </a:ln>
      </xdr:spPr>
    </xdr:pic>
    <xdr:clientData/>
  </xdr:twoCellAnchor>
  <xdr:oneCellAnchor>
    <xdr:from>
      <xdr:col>0</xdr:col>
      <xdr:colOff>0</xdr:colOff>
      <xdr:row>9</xdr:row>
      <xdr:rowOff>0</xdr:rowOff>
    </xdr:from>
    <xdr:ext cx="714375" cy="0"/>
    <xdr:sp macro="" textlink="">
      <xdr:nvSpPr>
        <xdr:cNvPr id="169" name="Shape 34102">
          <a:extLst>
            <a:ext uri="{FF2B5EF4-FFF2-40B4-BE49-F238E27FC236}">
              <a16:creationId xmlns:a16="http://schemas.microsoft.com/office/drawing/2014/main" id="{777DF471-B8B5-4B78-AF32-7C244358FF10}"/>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0" name="Shape 34103">
          <a:extLst>
            <a:ext uri="{FF2B5EF4-FFF2-40B4-BE49-F238E27FC236}">
              <a16:creationId xmlns:a16="http://schemas.microsoft.com/office/drawing/2014/main" id="{E01ABD49-0A84-440B-8686-5EACF074B92C}"/>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1" name="Shape 34104">
          <a:extLst>
            <a:ext uri="{FF2B5EF4-FFF2-40B4-BE49-F238E27FC236}">
              <a16:creationId xmlns:a16="http://schemas.microsoft.com/office/drawing/2014/main" id="{3E9E0FEF-DEBD-49B4-881A-8167CDC4A6E1}"/>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2" name="Shape 34105">
          <a:extLst>
            <a:ext uri="{FF2B5EF4-FFF2-40B4-BE49-F238E27FC236}">
              <a16:creationId xmlns:a16="http://schemas.microsoft.com/office/drawing/2014/main" id="{ED73B80A-C17C-49D3-B9CB-C32E76B3D68F}"/>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3" name="Shape 34106">
          <a:extLst>
            <a:ext uri="{FF2B5EF4-FFF2-40B4-BE49-F238E27FC236}">
              <a16:creationId xmlns:a16="http://schemas.microsoft.com/office/drawing/2014/main" id="{0E549EC6-7C28-4AAB-A705-3DDC3F259AA7}"/>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4" name="Shape 34107">
          <a:extLst>
            <a:ext uri="{FF2B5EF4-FFF2-40B4-BE49-F238E27FC236}">
              <a16:creationId xmlns:a16="http://schemas.microsoft.com/office/drawing/2014/main" id="{40F7CB43-E3E7-4AD6-82BF-279D1DE27E6A}"/>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5" name="Shape 34108">
          <a:extLst>
            <a:ext uri="{FF2B5EF4-FFF2-40B4-BE49-F238E27FC236}">
              <a16:creationId xmlns:a16="http://schemas.microsoft.com/office/drawing/2014/main" id="{97852FC2-7E8B-4338-99C6-A3B29AD46EC2}"/>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6" name="Shape 34109">
          <a:extLst>
            <a:ext uri="{FF2B5EF4-FFF2-40B4-BE49-F238E27FC236}">
              <a16:creationId xmlns:a16="http://schemas.microsoft.com/office/drawing/2014/main" id="{AA0F0AD3-024E-4AB8-B402-E0D25AFE6DAF}"/>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7" name="Shape 34110">
          <a:extLst>
            <a:ext uri="{FF2B5EF4-FFF2-40B4-BE49-F238E27FC236}">
              <a16:creationId xmlns:a16="http://schemas.microsoft.com/office/drawing/2014/main" id="{C6C65C8B-1776-45E1-B9CF-33CEEEAC9F5D}"/>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8" name="Shape 34111">
          <a:extLst>
            <a:ext uri="{FF2B5EF4-FFF2-40B4-BE49-F238E27FC236}">
              <a16:creationId xmlns:a16="http://schemas.microsoft.com/office/drawing/2014/main" id="{4388E07F-7658-4227-BE33-CC199D391098}"/>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79" name="Shape 34112">
          <a:extLst>
            <a:ext uri="{FF2B5EF4-FFF2-40B4-BE49-F238E27FC236}">
              <a16:creationId xmlns:a16="http://schemas.microsoft.com/office/drawing/2014/main" id="{0E5FE285-D893-4150-894E-D9598944AEB0}"/>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0" name="Shape 34113">
          <a:extLst>
            <a:ext uri="{FF2B5EF4-FFF2-40B4-BE49-F238E27FC236}">
              <a16:creationId xmlns:a16="http://schemas.microsoft.com/office/drawing/2014/main" id="{E4C22382-4A92-4F55-84A1-B52828E67243}"/>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1" name="Shape 34114">
          <a:extLst>
            <a:ext uri="{FF2B5EF4-FFF2-40B4-BE49-F238E27FC236}">
              <a16:creationId xmlns:a16="http://schemas.microsoft.com/office/drawing/2014/main" id="{0F2714A6-DA6A-45D0-949B-579C284B7A30}"/>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2" name="Shape 34115">
          <a:extLst>
            <a:ext uri="{FF2B5EF4-FFF2-40B4-BE49-F238E27FC236}">
              <a16:creationId xmlns:a16="http://schemas.microsoft.com/office/drawing/2014/main" id="{F4F910B0-EF86-457A-8F3A-D022E1707D78}"/>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3" name="Shape 34116">
          <a:extLst>
            <a:ext uri="{FF2B5EF4-FFF2-40B4-BE49-F238E27FC236}">
              <a16:creationId xmlns:a16="http://schemas.microsoft.com/office/drawing/2014/main" id="{367532B0-10B8-4376-9006-F92970E7E757}"/>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4" name="Shape 34117">
          <a:extLst>
            <a:ext uri="{FF2B5EF4-FFF2-40B4-BE49-F238E27FC236}">
              <a16:creationId xmlns:a16="http://schemas.microsoft.com/office/drawing/2014/main" id="{73C8FFC7-8C5A-4C0C-A471-87724B8FC8F0}"/>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5" name="Shape 34118">
          <a:extLst>
            <a:ext uri="{FF2B5EF4-FFF2-40B4-BE49-F238E27FC236}">
              <a16:creationId xmlns:a16="http://schemas.microsoft.com/office/drawing/2014/main" id="{D2CEF605-38B3-4010-B725-878268F47F77}"/>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6" name="Shape 34119">
          <a:extLst>
            <a:ext uri="{FF2B5EF4-FFF2-40B4-BE49-F238E27FC236}">
              <a16:creationId xmlns:a16="http://schemas.microsoft.com/office/drawing/2014/main" id="{F2ECAAA1-FD59-4BB0-9C6C-77E21089E2E1}"/>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7" name="Shape 34120">
          <a:extLst>
            <a:ext uri="{FF2B5EF4-FFF2-40B4-BE49-F238E27FC236}">
              <a16:creationId xmlns:a16="http://schemas.microsoft.com/office/drawing/2014/main" id="{3FBD6733-5648-480F-B7E7-397049DAB5DB}"/>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8" name="Shape 34121">
          <a:extLst>
            <a:ext uri="{FF2B5EF4-FFF2-40B4-BE49-F238E27FC236}">
              <a16:creationId xmlns:a16="http://schemas.microsoft.com/office/drawing/2014/main" id="{6232C25F-83EC-4EE3-8CD9-AB7FFD82AFD5}"/>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89" name="Shape 34122">
          <a:extLst>
            <a:ext uri="{FF2B5EF4-FFF2-40B4-BE49-F238E27FC236}">
              <a16:creationId xmlns:a16="http://schemas.microsoft.com/office/drawing/2014/main" id="{30305CA5-AA98-4D2C-B281-AAF3AFB705E5}"/>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0" name="Shape 34123">
          <a:extLst>
            <a:ext uri="{FF2B5EF4-FFF2-40B4-BE49-F238E27FC236}">
              <a16:creationId xmlns:a16="http://schemas.microsoft.com/office/drawing/2014/main" id="{5A611EEE-A4B6-401D-A427-6692E76CB1C5}"/>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1" name="Shape 34124">
          <a:extLst>
            <a:ext uri="{FF2B5EF4-FFF2-40B4-BE49-F238E27FC236}">
              <a16:creationId xmlns:a16="http://schemas.microsoft.com/office/drawing/2014/main" id="{450B2BE8-F30C-465D-B0FA-0EA7CFA92ACB}"/>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2" name="Shape 34125">
          <a:extLst>
            <a:ext uri="{FF2B5EF4-FFF2-40B4-BE49-F238E27FC236}">
              <a16:creationId xmlns:a16="http://schemas.microsoft.com/office/drawing/2014/main" id="{F5C65F90-F25A-43AF-B5A4-3ED3FB77811C}"/>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3" name="Shape 34126">
          <a:extLst>
            <a:ext uri="{FF2B5EF4-FFF2-40B4-BE49-F238E27FC236}">
              <a16:creationId xmlns:a16="http://schemas.microsoft.com/office/drawing/2014/main" id="{EA550EC4-9DAA-45B3-9B70-20BEC5F90637}"/>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4" name="Shape 34127">
          <a:extLst>
            <a:ext uri="{FF2B5EF4-FFF2-40B4-BE49-F238E27FC236}">
              <a16:creationId xmlns:a16="http://schemas.microsoft.com/office/drawing/2014/main" id="{6B8AC5F4-A122-4942-8D1D-134BE292C6AD}"/>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5" name="Shape 34128">
          <a:extLst>
            <a:ext uri="{FF2B5EF4-FFF2-40B4-BE49-F238E27FC236}">
              <a16:creationId xmlns:a16="http://schemas.microsoft.com/office/drawing/2014/main" id="{3552A1E0-92DE-495D-B156-8EE1EEE3BC1B}"/>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6" name="Shape 34129">
          <a:extLst>
            <a:ext uri="{FF2B5EF4-FFF2-40B4-BE49-F238E27FC236}">
              <a16:creationId xmlns:a16="http://schemas.microsoft.com/office/drawing/2014/main" id="{D20727C6-8FE7-4874-8D67-1258B753FD65}"/>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7" name="Shape 34130">
          <a:extLst>
            <a:ext uri="{FF2B5EF4-FFF2-40B4-BE49-F238E27FC236}">
              <a16:creationId xmlns:a16="http://schemas.microsoft.com/office/drawing/2014/main" id="{2A7C09A4-54D3-4A6E-AD29-F6592EC61638}"/>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8" name="Shape 34131">
          <a:extLst>
            <a:ext uri="{FF2B5EF4-FFF2-40B4-BE49-F238E27FC236}">
              <a16:creationId xmlns:a16="http://schemas.microsoft.com/office/drawing/2014/main" id="{A11EE5D0-AA77-47F1-ABA6-4BC0B974550A}"/>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199" name="Shape 34132">
          <a:extLst>
            <a:ext uri="{FF2B5EF4-FFF2-40B4-BE49-F238E27FC236}">
              <a16:creationId xmlns:a16="http://schemas.microsoft.com/office/drawing/2014/main" id="{4575CAB5-BA0B-4704-84F1-AB88D98A29D5}"/>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0" name="Shape 34133">
          <a:extLst>
            <a:ext uri="{FF2B5EF4-FFF2-40B4-BE49-F238E27FC236}">
              <a16:creationId xmlns:a16="http://schemas.microsoft.com/office/drawing/2014/main" id="{05D2BA0E-26AB-4118-9165-DE2EB1F7F542}"/>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1" name="Shape 34134">
          <a:extLst>
            <a:ext uri="{FF2B5EF4-FFF2-40B4-BE49-F238E27FC236}">
              <a16:creationId xmlns:a16="http://schemas.microsoft.com/office/drawing/2014/main" id="{B9C91087-EB87-42F2-B720-B8AAEB21A93B}"/>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2" name="Shape 34135">
          <a:extLst>
            <a:ext uri="{FF2B5EF4-FFF2-40B4-BE49-F238E27FC236}">
              <a16:creationId xmlns:a16="http://schemas.microsoft.com/office/drawing/2014/main" id="{F8A263A5-7E7B-4DBA-B252-2161B8115383}"/>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3" name="Shape 34136">
          <a:extLst>
            <a:ext uri="{FF2B5EF4-FFF2-40B4-BE49-F238E27FC236}">
              <a16:creationId xmlns:a16="http://schemas.microsoft.com/office/drawing/2014/main" id="{A74B4A04-5A86-4965-A0EB-9697214126B7}"/>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4" name="Shape 34137">
          <a:extLst>
            <a:ext uri="{FF2B5EF4-FFF2-40B4-BE49-F238E27FC236}">
              <a16:creationId xmlns:a16="http://schemas.microsoft.com/office/drawing/2014/main" id="{A468E0C4-1C13-4906-9B03-C006355F595D}"/>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5" name="Shape 34138">
          <a:extLst>
            <a:ext uri="{FF2B5EF4-FFF2-40B4-BE49-F238E27FC236}">
              <a16:creationId xmlns:a16="http://schemas.microsoft.com/office/drawing/2014/main" id="{F3F446A1-1F18-4910-9017-604B4E7DDE27}"/>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6" name="Shape 34139">
          <a:extLst>
            <a:ext uri="{FF2B5EF4-FFF2-40B4-BE49-F238E27FC236}">
              <a16:creationId xmlns:a16="http://schemas.microsoft.com/office/drawing/2014/main" id="{5AAEC36E-5BDE-43B6-A4C7-8C39F99EAB33}"/>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7" name="Shape 34140">
          <a:extLst>
            <a:ext uri="{FF2B5EF4-FFF2-40B4-BE49-F238E27FC236}">
              <a16:creationId xmlns:a16="http://schemas.microsoft.com/office/drawing/2014/main" id="{F302CE23-A183-42E0-BA38-7AE10A0E3C9C}"/>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8" name="Shape 34141">
          <a:extLst>
            <a:ext uri="{FF2B5EF4-FFF2-40B4-BE49-F238E27FC236}">
              <a16:creationId xmlns:a16="http://schemas.microsoft.com/office/drawing/2014/main" id="{47403E54-484D-4613-B3A3-8B930759789B}"/>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oneCellAnchor>
    <xdr:from>
      <xdr:col>0</xdr:col>
      <xdr:colOff>0</xdr:colOff>
      <xdr:row>9</xdr:row>
      <xdr:rowOff>0</xdr:rowOff>
    </xdr:from>
    <xdr:ext cx="714375" cy="0"/>
    <xdr:sp macro="" textlink="">
      <xdr:nvSpPr>
        <xdr:cNvPr id="209" name="Shape 34142">
          <a:extLst>
            <a:ext uri="{FF2B5EF4-FFF2-40B4-BE49-F238E27FC236}">
              <a16:creationId xmlns:a16="http://schemas.microsoft.com/office/drawing/2014/main" id="{0D082B96-024C-44E9-9BF9-664038728069}"/>
            </a:ext>
          </a:extLst>
        </xdr:cNvPr>
        <xdr:cNvSpPr/>
      </xdr:nvSpPr>
      <xdr:spPr>
        <a:xfrm>
          <a:off x="0" y="3076575"/>
          <a:ext cx="714375" cy="0"/>
        </a:xfrm>
        <a:prstGeom prst="rect">
          <a:avLst/>
        </a:prstGeom>
        <a:noFill/>
        <a:ln cap="flat" cmpd="sng" algn="ctr">
          <a:noFill/>
          <a:miter lim="800000"/>
          <a:headEnd/>
          <a:tailEnd/>
        </a:ln>
      </xdr:spPr>
    </xdr:sp>
    <xdr:clientData fLocksWithSheet="0"/>
  </xdr:oneCellAnchor>
  <xdr:twoCellAnchor>
    <xdr:from>
      <xdr:col>0</xdr:col>
      <xdr:colOff>0</xdr:colOff>
      <xdr:row>9</xdr:row>
      <xdr:rowOff>0</xdr:rowOff>
    </xdr:from>
    <xdr:to>
      <xdr:col>0</xdr:col>
      <xdr:colOff>533400</xdr:colOff>
      <xdr:row>9</xdr:row>
      <xdr:rowOff>0</xdr:rowOff>
    </xdr:to>
    <xdr:sp macro="" textlink="">
      <xdr:nvSpPr>
        <xdr:cNvPr id="210" name="Text Box 1">
          <a:extLst>
            <a:ext uri="{FF2B5EF4-FFF2-40B4-BE49-F238E27FC236}">
              <a16:creationId xmlns:a16="http://schemas.microsoft.com/office/drawing/2014/main" id="{4A6E11CC-E7C3-4FC8-BC85-BED1EFC28B21}"/>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1" name="Text Box 2">
          <a:extLst>
            <a:ext uri="{FF2B5EF4-FFF2-40B4-BE49-F238E27FC236}">
              <a16:creationId xmlns:a16="http://schemas.microsoft.com/office/drawing/2014/main" id="{DA114511-650E-4D02-942D-462E2FD8E437}"/>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2" name="Text Box 3">
          <a:extLst>
            <a:ext uri="{FF2B5EF4-FFF2-40B4-BE49-F238E27FC236}">
              <a16:creationId xmlns:a16="http://schemas.microsoft.com/office/drawing/2014/main" id="{46C6EF2A-233C-44C6-B2A9-4BB02FE8E098}"/>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3" name="Text Box 4">
          <a:extLst>
            <a:ext uri="{FF2B5EF4-FFF2-40B4-BE49-F238E27FC236}">
              <a16:creationId xmlns:a16="http://schemas.microsoft.com/office/drawing/2014/main" id="{7397B9C1-06C8-44B5-9FA7-89F4476D3193}"/>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4" name="Text Box 5">
          <a:extLst>
            <a:ext uri="{FF2B5EF4-FFF2-40B4-BE49-F238E27FC236}">
              <a16:creationId xmlns:a16="http://schemas.microsoft.com/office/drawing/2014/main" id="{6A08A84B-D2F8-44AB-86E9-5CA34810B0D6}"/>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5" name="Text Box 6">
          <a:extLst>
            <a:ext uri="{FF2B5EF4-FFF2-40B4-BE49-F238E27FC236}">
              <a16:creationId xmlns:a16="http://schemas.microsoft.com/office/drawing/2014/main" id="{7E5C2E18-ACC6-43E2-B577-20A6608BD06F}"/>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6" name="Text Box 7">
          <a:extLst>
            <a:ext uri="{FF2B5EF4-FFF2-40B4-BE49-F238E27FC236}">
              <a16:creationId xmlns:a16="http://schemas.microsoft.com/office/drawing/2014/main" id="{889F44FD-9088-4EE0-84B3-98EF493E5D7B}"/>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7" name="Text Box 8">
          <a:extLst>
            <a:ext uri="{FF2B5EF4-FFF2-40B4-BE49-F238E27FC236}">
              <a16:creationId xmlns:a16="http://schemas.microsoft.com/office/drawing/2014/main" id="{9164F468-CC2B-4CBF-8BF6-ED7AE21A4CCE}"/>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8" name="Text Box 9">
          <a:extLst>
            <a:ext uri="{FF2B5EF4-FFF2-40B4-BE49-F238E27FC236}">
              <a16:creationId xmlns:a16="http://schemas.microsoft.com/office/drawing/2014/main" id="{6A85BAD6-077C-408C-A54F-DAFE85C81FCD}"/>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19" name="Text Box 10">
          <a:extLst>
            <a:ext uri="{FF2B5EF4-FFF2-40B4-BE49-F238E27FC236}">
              <a16:creationId xmlns:a16="http://schemas.microsoft.com/office/drawing/2014/main" id="{E2642050-D3AC-41E1-83DB-6506D3C23867}"/>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20" name="Text Box 11">
          <a:extLst>
            <a:ext uri="{FF2B5EF4-FFF2-40B4-BE49-F238E27FC236}">
              <a16:creationId xmlns:a16="http://schemas.microsoft.com/office/drawing/2014/main" id="{4849022D-6728-47D5-BD34-7B6F8B11ADC9}"/>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21" name="Text Box 12">
          <a:extLst>
            <a:ext uri="{FF2B5EF4-FFF2-40B4-BE49-F238E27FC236}">
              <a16:creationId xmlns:a16="http://schemas.microsoft.com/office/drawing/2014/main" id="{33DA184D-A861-4745-BB1C-2F774CA429A4}"/>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22" name="Text Box 13">
          <a:extLst>
            <a:ext uri="{FF2B5EF4-FFF2-40B4-BE49-F238E27FC236}">
              <a16:creationId xmlns:a16="http://schemas.microsoft.com/office/drawing/2014/main" id="{62698BE5-E832-4F9D-9176-DC6E4B333436}"/>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23" name="Text Box 14">
          <a:extLst>
            <a:ext uri="{FF2B5EF4-FFF2-40B4-BE49-F238E27FC236}">
              <a16:creationId xmlns:a16="http://schemas.microsoft.com/office/drawing/2014/main" id="{15CF227B-E669-432A-9589-92AEF870696C}"/>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24" name="Text Box 15">
          <a:extLst>
            <a:ext uri="{FF2B5EF4-FFF2-40B4-BE49-F238E27FC236}">
              <a16:creationId xmlns:a16="http://schemas.microsoft.com/office/drawing/2014/main" id="{9BA2EBB7-F3F9-4F1B-A8E0-F11431715819}"/>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25" name="Text Box 16">
          <a:extLst>
            <a:ext uri="{FF2B5EF4-FFF2-40B4-BE49-F238E27FC236}">
              <a16:creationId xmlns:a16="http://schemas.microsoft.com/office/drawing/2014/main" id="{D84C0ABC-EC1A-440B-AA56-B639F55BDCF5}"/>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26" name="Text Box 17">
          <a:extLst>
            <a:ext uri="{FF2B5EF4-FFF2-40B4-BE49-F238E27FC236}">
              <a16:creationId xmlns:a16="http://schemas.microsoft.com/office/drawing/2014/main" id="{5BB0CE7E-9172-4B36-B8FA-43CF902F36CB}"/>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27" name="Text Box 18">
          <a:extLst>
            <a:ext uri="{FF2B5EF4-FFF2-40B4-BE49-F238E27FC236}">
              <a16:creationId xmlns:a16="http://schemas.microsoft.com/office/drawing/2014/main" id="{AB5DEB85-8D7C-4637-BFD2-019061836777}"/>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28" name="Text Box 21">
          <a:extLst>
            <a:ext uri="{FF2B5EF4-FFF2-40B4-BE49-F238E27FC236}">
              <a16:creationId xmlns:a16="http://schemas.microsoft.com/office/drawing/2014/main" id="{180757C6-4E7F-4D87-AC22-7721EB22C857}"/>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29" name="Text Box 22">
          <a:extLst>
            <a:ext uri="{FF2B5EF4-FFF2-40B4-BE49-F238E27FC236}">
              <a16:creationId xmlns:a16="http://schemas.microsoft.com/office/drawing/2014/main" id="{FCA0E990-E600-422C-BEF3-DD2E6397C228}"/>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0" name="Text Box 23">
          <a:extLst>
            <a:ext uri="{FF2B5EF4-FFF2-40B4-BE49-F238E27FC236}">
              <a16:creationId xmlns:a16="http://schemas.microsoft.com/office/drawing/2014/main" id="{0986A13C-34FF-40DE-8A0D-42DBB56841F2}"/>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1" name="Text Box 24">
          <a:extLst>
            <a:ext uri="{FF2B5EF4-FFF2-40B4-BE49-F238E27FC236}">
              <a16:creationId xmlns:a16="http://schemas.microsoft.com/office/drawing/2014/main" id="{CA691CF0-317A-4CB2-890F-37DCD8BCC680}"/>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2" name="Text Box 25">
          <a:extLst>
            <a:ext uri="{FF2B5EF4-FFF2-40B4-BE49-F238E27FC236}">
              <a16:creationId xmlns:a16="http://schemas.microsoft.com/office/drawing/2014/main" id="{5147D1BE-B5E7-4404-AA54-371FF355148F}"/>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3" name="Text Box 26">
          <a:extLst>
            <a:ext uri="{FF2B5EF4-FFF2-40B4-BE49-F238E27FC236}">
              <a16:creationId xmlns:a16="http://schemas.microsoft.com/office/drawing/2014/main" id="{0317054F-8D03-4418-9826-AB56DF2AEABA}"/>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4" name="Text Box 27">
          <a:extLst>
            <a:ext uri="{FF2B5EF4-FFF2-40B4-BE49-F238E27FC236}">
              <a16:creationId xmlns:a16="http://schemas.microsoft.com/office/drawing/2014/main" id="{66D1AE5D-AB1C-44AC-B0D5-D8116F82CDEA}"/>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5" name="Text Box 28">
          <a:extLst>
            <a:ext uri="{FF2B5EF4-FFF2-40B4-BE49-F238E27FC236}">
              <a16:creationId xmlns:a16="http://schemas.microsoft.com/office/drawing/2014/main" id="{ECF84877-99C4-4918-9DDC-66F30CA7C65B}"/>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6" name="Text Box 29">
          <a:extLst>
            <a:ext uri="{FF2B5EF4-FFF2-40B4-BE49-F238E27FC236}">
              <a16:creationId xmlns:a16="http://schemas.microsoft.com/office/drawing/2014/main" id="{513BDEB0-9324-4BFC-BD38-16656851AA67}"/>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7" name="Text Box 30">
          <a:extLst>
            <a:ext uri="{FF2B5EF4-FFF2-40B4-BE49-F238E27FC236}">
              <a16:creationId xmlns:a16="http://schemas.microsoft.com/office/drawing/2014/main" id="{98E37767-E242-4E86-9BEF-4B976C012E13}"/>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533400</xdr:colOff>
      <xdr:row>9</xdr:row>
      <xdr:rowOff>0</xdr:rowOff>
    </xdr:to>
    <xdr:sp macro="" textlink="">
      <xdr:nvSpPr>
        <xdr:cNvPr id="238" name="Text Box 31">
          <a:extLst>
            <a:ext uri="{FF2B5EF4-FFF2-40B4-BE49-F238E27FC236}">
              <a16:creationId xmlns:a16="http://schemas.microsoft.com/office/drawing/2014/main" id="{8687DB39-125D-4CDC-9694-645F91612BF6}"/>
            </a:ext>
          </a:extLst>
        </xdr:cNvPr>
        <xdr:cNvSpPr txBox="1">
          <a:spLocks noChangeArrowheads="1"/>
        </xdr:cNvSpPr>
      </xdr:nvSpPr>
      <xdr:spPr bwMode="auto">
        <a:xfrm>
          <a:off x="0" y="307657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39" name="Text Box 32">
          <a:extLst>
            <a:ext uri="{FF2B5EF4-FFF2-40B4-BE49-F238E27FC236}">
              <a16:creationId xmlns:a16="http://schemas.microsoft.com/office/drawing/2014/main" id="{552EB5E0-2023-4809-9136-1E92E4EECB30}"/>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0" name="Text Box 33">
          <a:extLst>
            <a:ext uri="{FF2B5EF4-FFF2-40B4-BE49-F238E27FC236}">
              <a16:creationId xmlns:a16="http://schemas.microsoft.com/office/drawing/2014/main" id="{8695269A-8A4E-4E5B-BA8F-861A13E25986}"/>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1" name="Text Box 34">
          <a:extLst>
            <a:ext uri="{FF2B5EF4-FFF2-40B4-BE49-F238E27FC236}">
              <a16:creationId xmlns:a16="http://schemas.microsoft.com/office/drawing/2014/main" id="{2AD5CE66-3F4D-4CD1-B66B-4BD939BB08F8}"/>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2" name="Text Box 35">
          <a:extLst>
            <a:ext uri="{FF2B5EF4-FFF2-40B4-BE49-F238E27FC236}">
              <a16:creationId xmlns:a16="http://schemas.microsoft.com/office/drawing/2014/main" id="{92E1B4D8-26B3-4822-91B0-AA2153592A26}"/>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3" name="Text Box 36">
          <a:extLst>
            <a:ext uri="{FF2B5EF4-FFF2-40B4-BE49-F238E27FC236}">
              <a16:creationId xmlns:a16="http://schemas.microsoft.com/office/drawing/2014/main" id="{48881F12-7D5E-4896-A8B9-792E9F3884D6}"/>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4" name="Text Box 37">
          <a:extLst>
            <a:ext uri="{FF2B5EF4-FFF2-40B4-BE49-F238E27FC236}">
              <a16:creationId xmlns:a16="http://schemas.microsoft.com/office/drawing/2014/main" id="{CD2848D7-F236-4881-8BA1-D23E11AE86A7}"/>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5" name="Text Box 38">
          <a:extLst>
            <a:ext uri="{FF2B5EF4-FFF2-40B4-BE49-F238E27FC236}">
              <a16:creationId xmlns:a16="http://schemas.microsoft.com/office/drawing/2014/main" id="{404498B2-FB45-40EE-8961-61ADA47E6D4C}"/>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6" name="Text Box 39">
          <a:extLst>
            <a:ext uri="{FF2B5EF4-FFF2-40B4-BE49-F238E27FC236}">
              <a16:creationId xmlns:a16="http://schemas.microsoft.com/office/drawing/2014/main" id="{A07224AD-769A-4421-990F-CCC7FFD3037B}"/>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7" name="Text Box 40">
          <a:extLst>
            <a:ext uri="{FF2B5EF4-FFF2-40B4-BE49-F238E27FC236}">
              <a16:creationId xmlns:a16="http://schemas.microsoft.com/office/drawing/2014/main" id="{AC33FB02-8D0F-4037-BE5F-25111DE80AE6}"/>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8" name="Text Box 41">
          <a:extLst>
            <a:ext uri="{FF2B5EF4-FFF2-40B4-BE49-F238E27FC236}">
              <a16:creationId xmlns:a16="http://schemas.microsoft.com/office/drawing/2014/main" id="{830CAC1A-D604-4B33-B5F2-97B002AEA875}"/>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49" name="Text Box 42">
          <a:extLst>
            <a:ext uri="{FF2B5EF4-FFF2-40B4-BE49-F238E27FC236}">
              <a16:creationId xmlns:a16="http://schemas.microsoft.com/office/drawing/2014/main" id="{403E2DE6-B311-47A3-9C4E-9295330A99F5}"/>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0</xdr:col>
      <xdr:colOff>624840</xdr:colOff>
      <xdr:row>9</xdr:row>
      <xdr:rowOff>0</xdr:rowOff>
    </xdr:to>
    <xdr:sp macro="" textlink="">
      <xdr:nvSpPr>
        <xdr:cNvPr id="250" name="Text Box 43">
          <a:extLst>
            <a:ext uri="{FF2B5EF4-FFF2-40B4-BE49-F238E27FC236}">
              <a16:creationId xmlns:a16="http://schemas.microsoft.com/office/drawing/2014/main" id="{85FB1DA6-5AAB-47E1-9B23-05C1B97A4CED}"/>
            </a:ext>
          </a:extLst>
        </xdr:cNvPr>
        <xdr:cNvSpPr txBox="1">
          <a:spLocks noChangeArrowheads="1"/>
        </xdr:cNvSpPr>
      </xdr:nvSpPr>
      <xdr:spPr bwMode="auto">
        <a:xfrm>
          <a:off x="0" y="307657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523875</xdr:colOff>
      <xdr:row>7</xdr:row>
      <xdr:rowOff>0</xdr:rowOff>
    </xdr:to>
    <xdr:sp macro="" textlink="">
      <xdr:nvSpPr>
        <xdr:cNvPr id="2" name="Text Box 1">
          <a:extLst>
            <a:ext uri="{FF2B5EF4-FFF2-40B4-BE49-F238E27FC236}">
              <a16:creationId xmlns:a16="http://schemas.microsoft.com/office/drawing/2014/main" id="{DE151D0F-CAD1-426A-9F90-D8F27666947C}"/>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 name="Text Box 2">
          <a:extLst>
            <a:ext uri="{FF2B5EF4-FFF2-40B4-BE49-F238E27FC236}">
              <a16:creationId xmlns:a16="http://schemas.microsoft.com/office/drawing/2014/main" id="{7B28B995-4202-44D0-9E06-6D2F5F162734}"/>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 name="Text Box 3">
          <a:extLst>
            <a:ext uri="{FF2B5EF4-FFF2-40B4-BE49-F238E27FC236}">
              <a16:creationId xmlns:a16="http://schemas.microsoft.com/office/drawing/2014/main" id="{F49A012D-0F58-4C42-9BEC-6D1DE138708C}"/>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5" name="Text Box 4">
          <a:extLst>
            <a:ext uri="{FF2B5EF4-FFF2-40B4-BE49-F238E27FC236}">
              <a16:creationId xmlns:a16="http://schemas.microsoft.com/office/drawing/2014/main" id="{C3C635AF-6FD7-4428-A426-97292629CE3C}"/>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6" name="Text Box 5">
          <a:extLst>
            <a:ext uri="{FF2B5EF4-FFF2-40B4-BE49-F238E27FC236}">
              <a16:creationId xmlns:a16="http://schemas.microsoft.com/office/drawing/2014/main" id="{5B1AA891-396E-4712-B0F1-8674E0B9679D}"/>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7" name="Text Box 6">
          <a:extLst>
            <a:ext uri="{FF2B5EF4-FFF2-40B4-BE49-F238E27FC236}">
              <a16:creationId xmlns:a16="http://schemas.microsoft.com/office/drawing/2014/main" id="{54656F8D-D142-496E-A0B6-2E6472BA942E}"/>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8" name="Text Box 7">
          <a:extLst>
            <a:ext uri="{FF2B5EF4-FFF2-40B4-BE49-F238E27FC236}">
              <a16:creationId xmlns:a16="http://schemas.microsoft.com/office/drawing/2014/main" id="{21A3CF28-63EA-45F5-AF86-5BE878534F0A}"/>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9" name="Text Box 8">
          <a:extLst>
            <a:ext uri="{FF2B5EF4-FFF2-40B4-BE49-F238E27FC236}">
              <a16:creationId xmlns:a16="http://schemas.microsoft.com/office/drawing/2014/main" id="{D0EB8E95-30DC-44F2-B9B5-A425BBC6DF61}"/>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10" name="Text Box 9">
          <a:extLst>
            <a:ext uri="{FF2B5EF4-FFF2-40B4-BE49-F238E27FC236}">
              <a16:creationId xmlns:a16="http://schemas.microsoft.com/office/drawing/2014/main" id="{5830CA9C-E66D-440B-B1A7-9B91CB9075AB}"/>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11" name="Text Box 10">
          <a:extLst>
            <a:ext uri="{FF2B5EF4-FFF2-40B4-BE49-F238E27FC236}">
              <a16:creationId xmlns:a16="http://schemas.microsoft.com/office/drawing/2014/main" id="{CBC55E03-0D36-4ECB-B6CF-CD6FC0821737}"/>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12" name="Text Box 11">
          <a:extLst>
            <a:ext uri="{FF2B5EF4-FFF2-40B4-BE49-F238E27FC236}">
              <a16:creationId xmlns:a16="http://schemas.microsoft.com/office/drawing/2014/main" id="{E7974B36-E0D6-4679-8B6A-845A1C0C02A4}"/>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13" name="Text Box 12">
          <a:extLst>
            <a:ext uri="{FF2B5EF4-FFF2-40B4-BE49-F238E27FC236}">
              <a16:creationId xmlns:a16="http://schemas.microsoft.com/office/drawing/2014/main" id="{D4156A78-ADAE-49F5-AB3C-B62116F400BE}"/>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14" name="Text Box 13">
          <a:extLst>
            <a:ext uri="{FF2B5EF4-FFF2-40B4-BE49-F238E27FC236}">
              <a16:creationId xmlns:a16="http://schemas.microsoft.com/office/drawing/2014/main" id="{B4305307-D3D5-44AF-88AD-63B0719ECF76}"/>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15" name="Text Box 14">
          <a:extLst>
            <a:ext uri="{FF2B5EF4-FFF2-40B4-BE49-F238E27FC236}">
              <a16:creationId xmlns:a16="http://schemas.microsoft.com/office/drawing/2014/main" id="{6218BE06-37EC-41E9-B00B-E87DBDA75273}"/>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16" name="Text Box 15">
          <a:extLst>
            <a:ext uri="{FF2B5EF4-FFF2-40B4-BE49-F238E27FC236}">
              <a16:creationId xmlns:a16="http://schemas.microsoft.com/office/drawing/2014/main" id="{FBBACAAC-0211-43C2-8311-A97F7BB9880E}"/>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17" name="Text Box 16">
          <a:extLst>
            <a:ext uri="{FF2B5EF4-FFF2-40B4-BE49-F238E27FC236}">
              <a16:creationId xmlns:a16="http://schemas.microsoft.com/office/drawing/2014/main" id="{59B1E3DB-CE55-41DA-8BE5-0627E0A8B473}"/>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18" name="Text Box 17">
          <a:extLst>
            <a:ext uri="{FF2B5EF4-FFF2-40B4-BE49-F238E27FC236}">
              <a16:creationId xmlns:a16="http://schemas.microsoft.com/office/drawing/2014/main" id="{01AA2BEF-607D-40DD-85AF-7BF51ED16ED1}"/>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19" name="Text Box 18">
          <a:extLst>
            <a:ext uri="{FF2B5EF4-FFF2-40B4-BE49-F238E27FC236}">
              <a16:creationId xmlns:a16="http://schemas.microsoft.com/office/drawing/2014/main" id="{0F40928A-D8B1-4AAE-B8E3-2835C1886F0E}"/>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0" name="Text Box 21">
          <a:extLst>
            <a:ext uri="{FF2B5EF4-FFF2-40B4-BE49-F238E27FC236}">
              <a16:creationId xmlns:a16="http://schemas.microsoft.com/office/drawing/2014/main" id="{7012FA43-7B77-4808-8790-48E2828C03B9}"/>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1" name="Text Box 22">
          <a:extLst>
            <a:ext uri="{FF2B5EF4-FFF2-40B4-BE49-F238E27FC236}">
              <a16:creationId xmlns:a16="http://schemas.microsoft.com/office/drawing/2014/main" id="{4C5BAC23-1B4C-4765-A028-52B0FCF876FF}"/>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2" name="Text Box 23">
          <a:extLst>
            <a:ext uri="{FF2B5EF4-FFF2-40B4-BE49-F238E27FC236}">
              <a16:creationId xmlns:a16="http://schemas.microsoft.com/office/drawing/2014/main" id="{BA6EE46B-CDAB-4F1B-BE9C-EA47261B1E39}"/>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3" name="Text Box 24">
          <a:extLst>
            <a:ext uri="{FF2B5EF4-FFF2-40B4-BE49-F238E27FC236}">
              <a16:creationId xmlns:a16="http://schemas.microsoft.com/office/drawing/2014/main" id="{67A3B34D-0C70-4923-AA80-049C3EEA18C8}"/>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4" name="Text Box 25">
          <a:extLst>
            <a:ext uri="{FF2B5EF4-FFF2-40B4-BE49-F238E27FC236}">
              <a16:creationId xmlns:a16="http://schemas.microsoft.com/office/drawing/2014/main" id="{40F3B175-AB4C-4A56-998D-D10AD1C123AC}"/>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5" name="Text Box 26">
          <a:extLst>
            <a:ext uri="{FF2B5EF4-FFF2-40B4-BE49-F238E27FC236}">
              <a16:creationId xmlns:a16="http://schemas.microsoft.com/office/drawing/2014/main" id="{9C0CE8C4-F8E9-4A77-8EA8-590403303A5E}"/>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6" name="Text Box 27">
          <a:extLst>
            <a:ext uri="{FF2B5EF4-FFF2-40B4-BE49-F238E27FC236}">
              <a16:creationId xmlns:a16="http://schemas.microsoft.com/office/drawing/2014/main" id="{3252F744-0420-463B-A577-73C54DD5429D}"/>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7" name="Text Box 28">
          <a:extLst>
            <a:ext uri="{FF2B5EF4-FFF2-40B4-BE49-F238E27FC236}">
              <a16:creationId xmlns:a16="http://schemas.microsoft.com/office/drawing/2014/main" id="{D1C54265-7EDB-400F-ACCE-66AF94B48BF1}"/>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8" name="Text Box 29">
          <a:extLst>
            <a:ext uri="{FF2B5EF4-FFF2-40B4-BE49-F238E27FC236}">
              <a16:creationId xmlns:a16="http://schemas.microsoft.com/office/drawing/2014/main" id="{ADC56449-1C0E-43F6-9E47-8F1569C45E61}"/>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29" name="Text Box 30">
          <a:extLst>
            <a:ext uri="{FF2B5EF4-FFF2-40B4-BE49-F238E27FC236}">
              <a16:creationId xmlns:a16="http://schemas.microsoft.com/office/drawing/2014/main" id="{59B11331-3874-4C80-94AA-4CC6B719E439}"/>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0" name="Text Box 31">
          <a:extLst>
            <a:ext uri="{FF2B5EF4-FFF2-40B4-BE49-F238E27FC236}">
              <a16:creationId xmlns:a16="http://schemas.microsoft.com/office/drawing/2014/main" id="{5FA077DC-C911-463C-9FF5-D07F26CEFC95}"/>
            </a:ext>
          </a:extLst>
        </xdr:cNvPr>
        <xdr:cNvSpPr txBox="1">
          <a:spLocks noChangeArrowheads="1"/>
        </xdr:cNvSpPr>
      </xdr:nvSpPr>
      <xdr:spPr bwMode="auto">
        <a:xfrm>
          <a:off x="95250" y="23336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1" name="Text Box 32">
          <a:extLst>
            <a:ext uri="{FF2B5EF4-FFF2-40B4-BE49-F238E27FC236}">
              <a16:creationId xmlns:a16="http://schemas.microsoft.com/office/drawing/2014/main" id="{31B96D9E-6CF6-405E-8E5D-DA67ECDE428A}"/>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2" name="Text Box 33">
          <a:extLst>
            <a:ext uri="{FF2B5EF4-FFF2-40B4-BE49-F238E27FC236}">
              <a16:creationId xmlns:a16="http://schemas.microsoft.com/office/drawing/2014/main" id="{B8190FE8-EF69-47AD-A59E-3BB6BC0A6908}"/>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3" name="Text Box 34">
          <a:extLst>
            <a:ext uri="{FF2B5EF4-FFF2-40B4-BE49-F238E27FC236}">
              <a16:creationId xmlns:a16="http://schemas.microsoft.com/office/drawing/2014/main" id="{16A7C5C6-DF3F-4774-9BE0-622A7E330357}"/>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4" name="Text Box 35">
          <a:extLst>
            <a:ext uri="{FF2B5EF4-FFF2-40B4-BE49-F238E27FC236}">
              <a16:creationId xmlns:a16="http://schemas.microsoft.com/office/drawing/2014/main" id="{48F09F53-F808-4DBC-9D2B-86AB63A5ED52}"/>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5" name="Text Box 36">
          <a:extLst>
            <a:ext uri="{FF2B5EF4-FFF2-40B4-BE49-F238E27FC236}">
              <a16:creationId xmlns:a16="http://schemas.microsoft.com/office/drawing/2014/main" id="{58EB44C6-6B77-4660-9CBD-A7EB6072C859}"/>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6" name="Text Box 37">
          <a:extLst>
            <a:ext uri="{FF2B5EF4-FFF2-40B4-BE49-F238E27FC236}">
              <a16:creationId xmlns:a16="http://schemas.microsoft.com/office/drawing/2014/main" id="{0C745379-4B19-439F-AD03-B4DBC9A13D4D}"/>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7" name="Text Box 38">
          <a:extLst>
            <a:ext uri="{FF2B5EF4-FFF2-40B4-BE49-F238E27FC236}">
              <a16:creationId xmlns:a16="http://schemas.microsoft.com/office/drawing/2014/main" id="{7DCAC986-9395-471E-9766-9A26A3899E31}"/>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8" name="Text Box 39">
          <a:extLst>
            <a:ext uri="{FF2B5EF4-FFF2-40B4-BE49-F238E27FC236}">
              <a16:creationId xmlns:a16="http://schemas.microsoft.com/office/drawing/2014/main" id="{60298BA5-381F-4DE9-9B16-E61430B6F65B}"/>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9" name="Text Box 40">
          <a:extLst>
            <a:ext uri="{FF2B5EF4-FFF2-40B4-BE49-F238E27FC236}">
              <a16:creationId xmlns:a16="http://schemas.microsoft.com/office/drawing/2014/main" id="{7AD458A8-5F2B-4F5C-909E-3F4B8C1238AB}"/>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0" name="Text Box 41">
          <a:extLst>
            <a:ext uri="{FF2B5EF4-FFF2-40B4-BE49-F238E27FC236}">
              <a16:creationId xmlns:a16="http://schemas.microsoft.com/office/drawing/2014/main" id="{41341C50-1B1D-49F7-B7BD-4B793C71F6A0}"/>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1" name="Text Box 42">
          <a:extLst>
            <a:ext uri="{FF2B5EF4-FFF2-40B4-BE49-F238E27FC236}">
              <a16:creationId xmlns:a16="http://schemas.microsoft.com/office/drawing/2014/main" id="{AD1E0472-DCFC-4084-8539-FF7A234D7A15}"/>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2" name="Text Box 43">
          <a:extLst>
            <a:ext uri="{FF2B5EF4-FFF2-40B4-BE49-F238E27FC236}">
              <a16:creationId xmlns:a16="http://schemas.microsoft.com/office/drawing/2014/main" id="{A3FB459F-0FC6-4DE7-B1D6-6E34F6BB1190}"/>
            </a:ext>
          </a:extLst>
        </xdr:cNvPr>
        <xdr:cNvSpPr txBox="1">
          <a:spLocks noChangeArrowheads="1"/>
        </xdr:cNvSpPr>
      </xdr:nvSpPr>
      <xdr:spPr bwMode="auto">
        <a:xfrm>
          <a:off x="95250" y="23336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66675</xdr:colOff>
      <xdr:row>2</xdr:row>
      <xdr:rowOff>85725</xdr:rowOff>
    </xdr:from>
    <xdr:to>
      <xdr:col>2</xdr:col>
      <xdr:colOff>0</xdr:colOff>
      <xdr:row>5</xdr:row>
      <xdr:rowOff>104775</xdr:rowOff>
    </xdr:to>
    <xdr:pic>
      <xdr:nvPicPr>
        <xdr:cNvPr id="43" name="44 Imagen" descr="Logosimbolo_basico_negro">
          <a:extLst>
            <a:ext uri="{FF2B5EF4-FFF2-40B4-BE49-F238E27FC236}">
              <a16:creationId xmlns:a16="http://schemas.microsoft.com/office/drawing/2014/main" id="{D82B8EE2-0D28-4C0B-A582-AAEF9C5B1C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409575"/>
          <a:ext cx="120967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8</xdr:row>
      <xdr:rowOff>0</xdr:rowOff>
    </xdr:from>
    <xdr:to>
      <xdr:col>1</xdr:col>
      <xdr:colOff>533400</xdr:colOff>
      <xdr:row>8</xdr:row>
      <xdr:rowOff>0</xdr:rowOff>
    </xdr:to>
    <xdr:sp macro="" textlink="">
      <xdr:nvSpPr>
        <xdr:cNvPr id="292" name="Text Box 1">
          <a:extLst>
            <a:ext uri="{FF2B5EF4-FFF2-40B4-BE49-F238E27FC236}">
              <a16:creationId xmlns:a16="http://schemas.microsoft.com/office/drawing/2014/main" id="{2BA559BC-3B3C-4886-96FD-4223CCE06E1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293" name="Text Box 2">
          <a:extLst>
            <a:ext uri="{FF2B5EF4-FFF2-40B4-BE49-F238E27FC236}">
              <a16:creationId xmlns:a16="http://schemas.microsoft.com/office/drawing/2014/main" id="{4ABC2148-EE6B-4732-8300-8B533576E6E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294" name="Text Box 3">
          <a:extLst>
            <a:ext uri="{FF2B5EF4-FFF2-40B4-BE49-F238E27FC236}">
              <a16:creationId xmlns:a16="http://schemas.microsoft.com/office/drawing/2014/main" id="{715515A9-790C-4634-9C09-879834AB7CB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295" name="Text Box 4">
          <a:extLst>
            <a:ext uri="{FF2B5EF4-FFF2-40B4-BE49-F238E27FC236}">
              <a16:creationId xmlns:a16="http://schemas.microsoft.com/office/drawing/2014/main" id="{1A0822ED-E808-4A4E-B8E3-21A08379CED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296" name="Text Box 5">
          <a:extLst>
            <a:ext uri="{FF2B5EF4-FFF2-40B4-BE49-F238E27FC236}">
              <a16:creationId xmlns:a16="http://schemas.microsoft.com/office/drawing/2014/main" id="{1FC2EC9C-85EA-440F-B6A3-3CE8539CE18F}"/>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297" name="Text Box 6">
          <a:extLst>
            <a:ext uri="{FF2B5EF4-FFF2-40B4-BE49-F238E27FC236}">
              <a16:creationId xmlns:a16="http://schemas.microsoft.com/office/drawing/2014/main" id="{16D73E20-8420-4089-A595-41D7D8A1971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298" name="Text Box 7">
          <a:extLst>
            <a:ext uri="{FF2B5EF4-FFF2-40B4-BE49-F238E27FC236}">
              <a16:creationId xmlns:a16="http://schemas.microsoft.com/office/drawing/2014/main" id="{E6DB0932-CF18-496E-BF64-995D789A76E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299" name="Text Box 8">
          <a:extLst>
            <a:ext uri="{FF2B5EF4-FFF2-40B4-BE49-F238E27FC236}">
              <a16:creationId xmlns:a16="http://schemas.microsoft.com/office/drawing/2014/main" id="{38973836-188D-431F-B713-9F35B2637FDD}"/>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00" name="Text Box 9">
          <a:extLst>
            <a:ext uri="{FF2B5EF4-FFF2-40B4-BE49-F238E27FC236}">
              <a16:creationId xmlns:a16="http://schemas.microsoft.com/office/drawing/2014/main" id="{3BA21D53-3152-41E4-95ED-AC08B61A4CE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01" name="Text Box 10">
          <a:extLst>
            <a:ext uri="{FF2B5EF4-FFF2-40B4-BE49-F238E27FC236}">
              <a16:creationId xmlns:a16="http://schemas.microsoft.com/office/drawing/2014/main" id="{B48B6D18-3EBB-47A6-BB4D-14EAACB1521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02" name="Text Box 11">
          <a:extLst>
            <a:ext uri="{FF2B5EF4-FFF2-40B4-BE49-F238E27FC236}">
              <a16:creationId xmlns:a16="http://schemas.microsoft.com/office/drawing/2014/main" id="{F2060151-80C9-4DE2-ABAC-E4C25EF1DC8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03" name="Text Box 12">
          <a:extLst>
            <a:ext uri="{FF2B5EF4-FFF2-40B4-BE49-F238E27FC236}">
              <a16:creationId xmlns:a16="http://schemas.microsoft.com/office/drawing/2014/main" id="{F4CBEFB4-58EF-4C40-9B07-B232F98BAEC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04" name="Text Box 13">
          <a:extLst>
            <a:ext uri="{FF2B5EF4-FFF2-40B4-BE49-F238E27FC236}">
              <a16:creationId xmlns:a16="http://schemas.microsoft.com/office/drawing/2014/main" id="{DA8DDA1B-A986-4255-9B15-36F64058C7F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05" name="Text Box 14">
          <a:extLst>
            <a:ext uri="{FF2B5EF4-FFF2-40B4-BE49-F238E27FC236}">
              <a16:creationId xmlns:a16="http://schemas.microsoft.com/office/drawing/2014/main" id="{131404F9-1772-4B89-B7FB-6F04B247832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06" name="Text Box 15">
          <a:extLst>
            <a:ext uri="{FF2B5EF4-FFF2-40B4-BE49-F238E27FC236}">
              <a16:creationId xmlns:a16="http://schemas.microsoft.com/office/drawing/2014/main" id="{112CDA8D-92C1-4D21-852C-653BA56F125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07" name="Text Box 16">
          <a:extLst>
            <a:ext uri="{FF2B5EF4-FFF2-40B4-BE49-F238E27FC236}">
              <a16:creationId xmlns:a16="http://schemas.microsoft.com/office/drawing/2014/main" id="{06EEFA90-E9F9-4E00-95FF-F888C81C996C}"/>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08" name="Text Box 17">
          <a:extLst>
            <a:ext uri="{FF2B5EF4-FFF2-40B4-BE49-F238E27FC236}">
              <a16:creationId xmlns:a16="http://schemas.microsoft.com/office/drawing/2014/main" id="{B201782D-CEC8-4AF2-8504-B5504706991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09" name="Text Box 18">
          <a:extLst>
            <a:ext uri="{FF2B5EF4-FFF2-40B4-BE49-F238E27FC236}">
              <a16:creationId xmlns:a16="http://schemas.microsoft.com/office/drawing/2014/main" id="{72D1968D-3EC1-4C70-9763-65D22D67B9E3}"/>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0" name="Text Box 21">
          <a:extLst>
            <a:ext uri="{FF2B5EF4-FFF2-40B4-BE49-F238E27FC236}">
              <a16:creationId xmlns:a16="http://schemas.microsoft.com/office/drawing/2014/main" id="{F441862E-E181-4927-ADCA-D0C9978FC33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1" name="Text Box 22">
          <a:extLst>
            <a:ext uri="{FF2B5EF4-FFF2-40B4-BE49-F238E27FC236}">
              <a16:creationId xmlns:a16="http://schemas.microsoft.com/office/drawing/2014/main" id="{6917AF5F-E856-441A-98FB-2F0AE3D61D4E}"/>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2" name="Text Box 23">
          <a:extLst>
            <a:ext uri="{FF2B5EF4-FFF2-40B4-BE49-F238E27FC236}">
              <a16:creationId xmlns:a16="http://schemas.microsoft.com/office/drawing/2014/main" id="{42073D48-4845-42BC-B9C3-14214D2E0F7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3" name="Text Box 24">
          <a:extLst>
            <a:ext uri="{FF2B5EF4-FFF2-40B4-BE49-F238E27FC236}">
              <a16:creationId xmlns:a16="http://schemas.microsoft.com/office/drawing/2014/main" id="{5D895F9E-72DC-48E6-AB9A-2A3EB30A1C1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4" name="Text Box 25">
          <a:extLst>
            <a:ext uri="{FF2B5EF4-FFF2-40B4-BE49-F238E27FC236}">
              <a16:creationId xmlns:a16="http://schemas.microsoft.com/office/drawing/2014/main" id="{189D37B4-A34B-44A5-BCEE-771CCACEB5E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5" name="Text Box 26">
          <a:extLst>
            <a:ext uri="{FF2B5EF4-FFF2-40B4-BE49-F238E27FC236}">
              <a16:creationId xmlns:a16="http://schemas.microsoft.com/office/drawing/2014/main" id="{E3DF23D3-7ABC-4908-829C-ADE73DCDFBA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6" name="Text Box 27">
          <a:extLst>
            <a:ext uri="{FF2B5EF4-FFF2-40B4-BE49-F238E27FC236}">
              <a16:creationId xmlns:a16="http://schemas.microsoft.com/office/drawing/2014/main" id="{9ED4B3C5-45C1-4F23-9305-995E2FEAD48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7" name="Text Box 28">
          <a:extLst>
            <a:ext uri="{FF2B5EF4-FFF2-40B4-BE49-F238E27FC236}">
              <a16:creationId xmlns:a16="http://schemas.microsoft.com/office/drawing/2014/main" id="{4CE82834-3B4A-4AAA-A9BC-46DD0B4259C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8" name="Text Box 29">
          <a:extLst>
            <a:ext uri="{FF2B5EF4-FFF2-40B4-BE49-F238E27FC236}">
              <a16:creationId xmlns:a16="http://schemas.microsoft.com/office/drawing/2014/main" id="{4E94C446-B28C-45A3-8A8C-509D510A0A17}"/>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19" name="Text Box 30">
          <a:extLst>
            <a:ext uri="{FF2B5EF4-FFF2-40B4-BE49-F238E27FC236}">
              <a16:creationId xmlns:a16="http://schemas.microsoft.com/office/drawing/2014/main" id="{59AE7112-D48D-40BB-8038-96C3EE113DDD}"/>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20" name="Text Box 31">
          <a:extLst>
            <a:ext uri="{FF2B5EF4-FFF2-40B4-BE49-F238E27FC236}">
              <a16:creationId xmlns:a16="http://schemas.microsoft.com/office/drawing/2014/main" id="{B7573BCA-2B1B-4785-AAF2-34FBC5CF3CE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21" name="Text Box 32">
          <a:extLst>
            <a:ext uri="{FF2B5EF4-FFF2-40B4-BE49-F238E27FC236}">
              <a16:creationId xmlns:a16="http://schemas.microsoft.com/office/drawing/2014/main" id="{A3BE1B7F-1FA4-4C3E-8EC6-DF5DA79D77C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22" name="Text Box 33">
          <a:extLst>
            <a:ext uri="{FF2B5EF4-FFF2-40B4-BE49-F238E27FC236}">
              <a16:creationId xmlns:a16="http://schemas.microsoft.com/office/drawing/2014/main" id="{3D570CF4-F8FD-4965-BA3D-363122B91F30}"/>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23" name="Text Box 34">
          <a:extLst>
            <a:ext uri="{FF2B5EF4-FFF2-40B4-BE49-F238E27FC236}">
              <a16:creationId xmlns:a16="http://schemas.microsoft.com/office/drawing/2014/main" id="{EB80E990-703B-4117-9A42-91F5C14BB1E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24" name="Text Box 35">
          <a:extLst>
            <a:ext uri="{FF2B5EF4-FFF2-40B4-BE49-F238E27FC236}">
              <a16:creationId xmlns:a16="http://schemas.microsoft.com/office/drawing/2014/main" id="{2AC3BD5A-5D45-4FE9-A1EC-2187ABF96821}"/>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25" name="Text Box 36">
          <a:extLst>
            <a:ext uri="{FF2B5EF4-FFF2-40B4-BE49-F238E27FC236}">
              <a16:creationId xmlns:a16="http://schemas.microsoft.com/office/drawing/2014/main" id="{A9887DDE-6A6D-4858-A2E4-D5D484E33F4D}"/>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26" name="Text Box 37">
          <a:extLst>
            <a:ext uri="{FF2B5EF4-FFF2-40B4-BE49-F238E27FC236}">
              <a16:creationId xmlns:a16="http://schemas.microsoft.com/office/drawing/2014/main" id="{CE1C6F2F-C489-4E03-AF18-9F786D9A44A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27" name="Text Box 38">
          <a:extLst>
            <a:ext uri="{FF2B5EF4-FFF2-40B4-BE49-F238E27FC236}">
              <a16:creationId xmlns:a16="http://schemas.microsoft.com/office/drawing/2014/main" id="{22A0E665-FD9D-4F35-BFE9-214F176970B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28" name="Text Box 39">
          <a:extLst>
            <a:ext uri="{FF2B5EF4-FFF2-40B4-BE49-F238E27FC236}">
              <a16:creationId xmlns:a16="http://schemas.microsoft.com/office/drawing/2014/main" id="{4D48D8EE-21EA-418F-8D85-BD82F355E15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29" name="Text Box 40">
          <a:extLst>
            <a:ext uri="{FF2B5EF4-FFF2-40B4-BE49-F238E27FC236}">
              <a16:creationId xmlns:a16="http://schemas.microsoft.com/office/drawing/2014/main" id="{E0DFE847-E75C-4CB2-8072-15DCF2E0578C}"/>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30" name="Text Box 41">
          <a:extLst>
            <a:ext uri="{FF2B5EF4-FFF2-40B4-BE49-F238E27FC236}">
              <a16:creationId xmlns:a16="http://schemas.microsoft.com/office/drawing/2014/main" id="{EA7BAE4B-6826-426D-84B7-393B60EA04F6}"/>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31" name="Text Box 42">
          <a:extLst>
            <a:ext uri="{FF2B5EF4-FFF2-40B4-BE49-F238E27FC236}">
              <a16:creationId xmlns:a16="http://schemas.microsoft.com/office/drawing/2014/main" id="{523B996A-BA4E-460F-8D7C-ADBDE513027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32" name="Text Box 43">
          <a:extLst>
            <a:ext uri="{FF2B5EF4-FFF2-40B4-BE49-F238E27FC236}">
              <a16:creationId xmlns:a16="http://schemas.microsoft.com/office/drawing/2014/main" id="{86ACD8E9-6DD7-4A5C-AADC-23117DB7BB8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33" name="Text Box 1">
          <a:extLst>
            <a:ext uri="{FF2B5EF4-FFF2-40B4-BE49-F238E27FC236}">
              <a16:creationId xmlns:a16="http://schemas.microsoft.com/office/drawing/2014/main" id="{4DD5AA57-BFCA-423B-ACB2-6AF97AC33AD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34" name="Text Box 2">
          <a:extLst>
            <a:ext uri="{FF2B5EF4-FFF2-40B4-BE49-F238E27FC236}">
              <a16:creationId xmlns:a16="http://schemas.microsoft.com/office/drawing/2014/main" id="{688D104A-9E82-4A85-B3EF-01A424BE7881}"/>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35" name="Text Box 3">
          <a:extLst>
            <a:ext uri="{FF2B5EF4-FFF2-40B4-BE49-F238E27FC236}">
              <a16:creationId xmlns:a16="http://schemas.microsoft.com/office/drawing/2014/main" id="{568A131F-46A7-4965-A052-BB295916906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36" name="Text Box 4">
          <a:extLst>
            <a:ext uri="{FF2B5EF4-FFF2-40B4-BE49-F238E27FC236}">
              <a16:creationId xmlns:a16="http://schemas.microsoft.com/office/drawing/2014/main" id="{F30F912C-E807-4B34-8075-C54EE2ABD29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37" name="Text Box 5">
          <a:extLst>
            <a:ext uri="{FF2B5EF4-FFF2-40B4-BE49-F238E27FC236}">
              <a16:creationId xmlns:a16="http://schemas.microsoft.com/office/drawing/2014/main" id="{FC2038F2-D500-4792-913C-A4DCFE19F9E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38" name="Text Box 6">
          <a:extLst>
            <a:ext uri="{FF2B5EF4-FFF2-40B4-BE49-F238E27FC236}">
              <a16:creationId xmlns:a16="http://schemas.microsoft.com/office/drawing/2014/main" id="{554E51EE-5FE0-48CE-A4A8-AFA82B14D63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39" name="Text Box 7">
          <a:extLst>
            <a:ext uri="{FF2B5EF4-FFF2-40B4-BE49-F238E27FC236}">
              <a16:creationId xmlns:a16="http://schemas.microsoft.com/office/drawing/2014/main" id="{6765C0A4-63F9-4933-8E1A-9ACB7D1418C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40" name="Text Box 8">
          <a:extLst>
            <a:ext uri="{FF2B5EF4-FFF2-40B4-BE49-F238E27FC236}">
              <a16:creationId xmlns:a16="http://schemas.microsoft.com/office/drawing/2014/main" id="{566F4454-BDFC-4534-90C3-C13089DD3AAD}"/>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41" name="Text Box 9">
          <a:extLst>
            <a:ext uri="{FF2B5EF4-FFF2-40B4-BE49-F238E27FC236}">
              <a16:creationId xmlns:a16="http://schemas.microsoft.com/office/drawing/2014/main" id="{943BA3FA-9020-4417-98D0-B553B9441A2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42" name="Text Box 10">
          <a:extLst>
            <a:ext uri="{FF2B5EF4-FFF2-40B4-BE49-F238E27FC236}">
              <a16:creationId xmlns:a16="http://schemas.microsoft.com/office/drawing/2014/main" id="{2DBF5CC8-0756-4DB8-B3AF-5779A119B677}"/>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43" name="Text Box 11">
          <a:extLst>
            <a:ext uri="{FF2B5EF4-FFF2-40B4-BE49-F238E27FC236}">
              <a16:creationId xmlns:a16="http://schemas.microsoft.com/office/drawing/2014/main" id="{2DA7BD37-CBFE-488A-A443-155A5414781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44" name="Text Box 12">
          <a:extLst>
            <a:ext uri="{FF2B5EF4-FFF2-40B4-BE49-F238E27FC236}">
              <a16:creationId xmlns:a16="http://schemas.microsoft.com/office/drawing/2014/main" id="{33D1648C-0B22-43C1-BD8D-8176B65E39BB}"/>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45" name="Text Box 13">
          <a:extLst>
            <a:ext uri="{FF2B5EF4-FFF2-40B4-BE49-F238E27FC236}">
              <a16:creationId xmlns:a16="http://schemas.microsoft.com/office/drawing/2014/main" id="{5DBC8EB9-D19A-4B79-BC8B-E77F4862D851}"/>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46" name="Text Box 14">
          <a:extLst>
            <a:ext uri="{FF2B5EF4-FFF2-40B4-BE49-F238E27FC236}">
              <a16:creationId xmlns:a16="http://schemas.microsoft.com/office/drawing/2014/main" id="{201D772E-6458-46B0-85A5-8323BAC3A20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47" name="Text Box 15">
          <a:extLst>
            <a:ext uri="{FF2B5EF4-FFF2-40B4-BE49-F238E27FC236}">
              <a16:creationId xmlns:a16="http://schemas.microsoft.com/office/drawing/2014/main" id="{72EDD5AA-D60F-4BE5-9365-9C0A464FD7D6}"/>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48" name="Text Box 16">
          <a:extLst>
            <a:ext uri="{FF2B5EF4-FFF2-40B4-BE49-F238E27FC236}">
              <a16:creationId xmlns:a16="http://schemas.microsoft.com/office/drawing/2014/main" id="{87F81A59-CDD0-4A0E-85CE-78B4F4E12B7F}"/>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49" name="Text Box 17">
          <a:extLst>
            <a:ext uri="{FF2B5EF4-FFF2-40B4-BE49-F238E27FC236}">
              <a16:creationId xmlns:a16="http://schemas.microsoft.com/office/drawing/2014/main" id="{125482D0-7463-4E8F-A21F-310D452DFFC1}"/>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50" name="Text Box 18">
          <a:extLst>
            <a:ext uri="{FF2B5EF4-FFF2-40B4-BE49-F238E27FC236}">
              <a16:creationId xmlns:a16="http://schemas.microsoft.com/office/drawing/2014/main" id="{CD60E466-9E24-46CC-9479-7EE9AAC1F9D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51" name="Text Box 21">
          <a:extLst>
            <a:ext uri="{FF2B5EF4-FFF2-40B4-BE49-F238E27FC236}">
              <a16:creationId xmlns:a16="http://schemas.microsoft.com/office/drawing/2014/main" id="{8BC179CB-A27C-4FD7-BB49-56B89A73D6E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52" name="Text Box 22">
          <a:extLst>
            <a:ext uri="{FF2B5EF4-FFF2-40B4-BE49-F238E27FC236}">
              <a16:creationId xmlns:a16="http://schemas.microsoft.com/office/drawing/2014/main" id="{4218246E-90C0-483E-A5A6-6A8DFCF6EA2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53" name="Text Box 23">
          <a:extLst>
            <a:ext uri="{FF2B5EF4-FFF2-40B4-BE49-F238E27FC236}">
              <a16:creationId xmlns:a16="http://schemas.microsoft.com/office/drawing/2014/main" id="{CDCD47CC-7575-4493-B124-3139AD24B38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54" name="Text Box 24">
          <a:extLst>
            <a:ext uri="{FF2B5EF4-FFF2-40B4-BE49-F238E27FC236}">
              <a16:creationId xmlns:a16="http://schemas.microsoft.com/office/drawing/2014/main" id="{BF6FE6E2-FBA9-405E-B960-209D3D404D5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55" name="Text Box 25">
          <a:extLst>
            <a:ext uri="{FF2B5EF4-FFF2-40B4-BE49-F238E27FC236}">
              <a16:creationId xmlns:a16="http://schemas.microsoft.com/office/drawing/2014/main" id="{4C032AC2-F928-486F-B237-247A2681C5C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56" name="Text Box 26">
          <a:extLst>
            <a:ext uri="{FF2B5EF4-FFF2-40B4-BE49-F238E27FC236}">
              <a16:creationId xmlns:a16="http://schemas.microsoft.com/office/drawing/2014/main" id="{731DFBBF-09CA-46A0-AEC0-7FF38418201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57" name="Text Box 27">
          <a:extLst>
            <a:ext uri="{FF2B5EF4-FFF2-40B4-BE49-F238E27FC236}">
              <a16:creationId xmlns:a16="http://schemas.microsoft.com/office/drawing/2014/main" id="{6EA1C98B-7AB4-4589-8F59-2E157F211B4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58" name="Text Box 28">
          <a:extLst>
            <a:ext uri="{FF2B5EF4-FFF2-40B4-BE49-F238E27FC236}">
              <a16:creationId xmlns:a16="http://schemas.microsoft.com/office/drawing/2014/main" id="{D636039D-8E0B-44E8-AACD-3B5734F31DB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59" name="Text Box 29">
          <a:extLst>
            <a:ext uri="{FF2B5EF4-FFF2-40B4-BE49-F238E27FC236}">
              <a16:creationId xmlns:a16="http://schemas.microsoft.com/office/drawing/2014/main" id="{FB673253-C6BE-4860-9266-76A099AA062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60" name="Text Box 30">
          <a:extLst>
            <a:ext uri="{FF2B5EF4-FFF2-40B4-BE49-F238E27FC236}">
              <a16:creationId xmlns:a16="http://schemas.microsoft.com/office/drawing/2014/main" id="{48E39F6D-030C-43EB-AD9C-C062C7C770F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61" name="Text Box 31">
          <a:extLst>
            <a:ext uri="{FF2B5EF4-FFF2-40B4-BE49-F238E27FC236}">
              <a16:creationId xmlns:a16="http://schemas.microsoft.com/office/drawing/2014/main" id="{0F701865-B697-4B1D-AEF4-2B4AB51A7E9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62" name="Text Box 32">
          <a:extLst>
            <a:ext uri="{FF2B5EF4-FFF2-40B4-BE49-F238E27FC236}">
              <a16:creationId xmlns:a16="http://schemas.microsoft.com/office/drawing/2014/main" id="{230C2A96-5D13-4F2E-82EF-A4C883CDBA0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63" name="Text Box 33">
          <a:extLst>
            <a:ext uri="{FF2B5EF4-FFF2-40B4-BE49-F238E27FC236}">
              <a16:creationId xmlns:a16="http://schemas.microsoft.com/office/drawing/2014/main" id="{879A8EB2-0170-46F9-8344-A3A26DF8772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64" name="Text Box 34">
          <a:extLst>
            <a:ext uri="{FF2B5EF4-FFF2-40B4-BE49-F238E27FC236}">
              <a16:creationId xmlns:a16="http://schemas.microsoft.com/office/drawing/2014/main" id="{88683CA3-C32C-4C5A-8191-22572A6FF06F}"/>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65" name="Text Box 35">
          <a:extLst>
            <a:ext uri="{FF2B5EF4-FFF2-40B4-BE49-F238E27FC236}">
              <a16:creationId xmlns:a16="http://schemas.microsoft.com/office/drawing/2014/main" id="{C200800D-51D6-41F2-8A4A-2ED906748291}"/>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66" name="Text Box 36">
          <a:extLst>
            <a:ext uri="{FF2B5EF4-FFF2-40B4-BE49-F238E27FC236}">
              <a16:creationId xmlns:a16="http://schemas.microsoft.com/office/drawing/2014/main" id="{E300A026-5481-4196-A458-8851BEAA750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67" name="Text Box 37">
          <a:extLst>
            <a:ext uri="{FF2B5EF4-FFF2-40B4-BE49-F238E27FC236}">
              <a16:creationId xmlns:a16="http://schemas.microsoft.com/office/drawing/2014/main" id="{15FA4888-8D43-4625-87B4-97E8D5FC4ED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68" name="Text Box 38">
          <a:extLst>
            <a:ext uri="{FF2B5EF4-FFF2-40B4-BE49-F238E27FC236}">
              <a16:creationId xmlns:a16="http://schemas.microsoft.com/office/drawing/2014/main" id="{E4BBB6D2-A240-4906-A01E-4B9F4FEFEC7D}"/>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69" name="Text Box 39">
          <a:extLst>
            <a:ext uri="{FF2B5EF4-FFF2-40B4-BE49-F238E27FC236}">
              <a16:creationId xmlns:a16="http://schemas.microsoft.com/office/drawing/2014/main" id="{2468138F-9251-4E7D-9726-66666D715C5C}"/>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70" name="Text Box 40">
          <a:extLst>
            <a:ext uri="{FF2B5EF4-FFF2-40B4-BE49-F238E27FC236}">
              <a16:creationId xmlns:a16="http://schemas.microsoft.com/office/drawing/2014/main" id="{003FBC50-C5B9-4472-8D69-D6077F91D512}"/>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71" name="Text Box 41">
          <a:extLst>
            <a:ext uri="{FF2B5EF4-FFF2-40B4-BE49-F238E27FC236}">
              <a16:creationId xmlns:a16="http://schemas.microsoft.com/office/drawing/2014/main" id="{6B99F44F-68BC-4F8D-BD87-A77D05B9C021}"/>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72" name="Text Box 42">
          <a:extLst>
            <a:ext uri="{FF2B5EF4-FFF2-40B4-BE49-F238E27FC236}">
              <a16:creationId xmlns:a16="http://schemas.microsoft.com/office/drawing/2014/main" id="{4001E59F-EF07-4249-89A5-49F2F46AEE7D}"/>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73" name="Text Box 43">
          <a:extLst>
            <a:ext uri="{FF2B5EF4-FFF2-40B4-BE49-F238E27FC236}">
              <a16:creationId xmlns:a16="http://schemas.microsoft.com/office/drawing/2014/main" id="{CADE0739-0435-4110-8433-E7FBAC52E111}"/>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0</xdr:colOff>
      <xdr:row>8</xdr:row>
      <xdr:rowOff>0</xdr:rowOff>
    </xdr:from>
    <xdr:ext cx="714375" cy="0"/>
    <xdr:sp macro="" textlink="">
      <xdr:nvSpPr>
        <xdr:cNvPr id="374" name="Shape 34102">
          <a:extLst>
            <a:ext uri="{FF2B5EF4-FFF2-40B4-BE49-F238E27FC236}">
              <a16:creationId xmlns:a16="http://schemas.microsoft.com/office/drawing/2014/main" id="{FEBFBBCF-76D1-4918-A9D2-2192107C4CD9}"/>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75" name="Shape 34103">
          <a:extLst>
            <a:ext uri="{FF2B5EF4-FFF2-40B4-BE49-F238E27FC236}">
              <a16:creationId xmlns:a16="http://schemas.microsoft.com/office/drawing/2014/main" id="{32BFBCDB-689D-4D54-8EC4-C5382BEA1A05}"/>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76" name="Shape 34104">
          <a:extLst>
            <a:ext uri="{FF2B5EF4-FFF2-40B4-BE49-F238E27FC236}">
              <a16:creationId xmlns:a16="http://schemas.microsoft.com/office/drawing/2014/main" id="{976D9FC1-4AA5-44E1-B05B-6261F52F6EA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77" name="Shape 34105">
          <a:extLst>
            <a:ext uri="{FF2B5EF4-FFF2-40B4-BE49-F238E27FC236}">
              <a16:creationId xmlns:a16="http://schemas.microsoft.com/office/drawing/2014/main" id="{909DECD6-291A-4C04-B61D-159A30E8F29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78" name="Shape 34106">
          <a:extLst>
            <a:ext uri="{FF2B5EF4-FFF2-40B4-BE49-F238E27FC236}">
              <a16:creationId xmlns:a16="http://schemas.microsoft.com/office/drawing/2014/main" id="{D29C09DF-0F50-42E8-9F71-C986DB0B15C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79" name="Shape 34107">
          <a:extLst>
            <a:ext uri="{FF2B5EF4-FFF2-40B4-BE49-F238E27FC236}">
              <a16:creationId xmlns:a16="http://schemas.microsoft.com/office/drawing/2014/main" id="{B6E99D8C-04CC-41A0-96ED-6A2C2EB61842}"/>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0" name="Shape 34108">
          <a:extLst>
            <a:ext uri="{FF2B5EF4-FFF2-40B4-BE49-F238E27FC236}">
              <a16:creationId xmlns:a16="http://schemas.microsoft.com/office/drawing/2014/main" id="{592FF592-9D18-4489-A1EA-064A17729D1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1" name="Shape 34109">
          <a:extLst>
            <a:ext uri="{FF2B5EF4-FFF2-40B4-BE49-F238E27FC236}">
              <a16:creationId xmlns:a16="http://schemas.microsoft.com/office/drawing/2014/main" id="{9590D604-17BA-4E24-AD3C-835AE19D36A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2" name="Shape 34110">
          <a:extLst>
            <a:ext uri="{FF2B5EF4-FFF2-40B4-BE49-F238E27FC236}">
              <a16:creationId xmlns:a16="http://schemas.microsoft.com/office/drawing/2014/main" id="{1E72B311-9E72-43B5-B2D2-C3F9BC36472B}"/>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3" name="Shape 34111">
          <a:extLst>
            <a:ext uri="{FF2B5EF4-FFF2-40B4-BE49-F238E27FC236}">
              <a16:creationId xmlns:a16="http://schemas.microsoft.com/office/drawing/2014/main" id="{3259AE30-15A4-423E-9B88-78CCDA87D732}"/>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4" name="Shape 34112">
          <a:extLst>
            <a:ext uri="{FF2B5EF4-FFF2-40B4-BE49-F238E27FC236}">
              <a16:creationId xmlns:a16="http://schemas.microsoft.com/office/drawing/2014/main" id="{ED96ED8F-D96F-4A8E-9F95-89C24872373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5" name="Shape 34113">
          <a:extLst>
            <a:ext uri="{FF2B5EF4-FFF2-40B4-BE49-F238E27FC236}">
              <a16:creationId xmlns:a16="http://schemas.microsoft.com/office/drawing/2014/main" id="{B6C03B3C-A9DB-42EB-9D24-7F628C79AC9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6" name="Shape 34114">
          <a:extLst>
            <a:ext uri="{FF2B5EF4-FFF2-40B4-BE49-F238E27FC236}">
              <a16:creationId xmlns:a16="http://schemas.microsoft.com/office/drawing/2014/main" id="{D1A3CC67-66DE-4B77-847C-AEA3D775996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7" name="Shape 34115">
          <a:extLst>
            <a:ext uri="{FF2B5EF4-FFF2-40B4-BE49-F238E27FC236}">
              <a16:creationId xmlns:a16="http://schemas.microsoft.com/office/drawing/2014/main" id="{2C8D1D88-0F9B-408A-AFC1-E415C4EAA47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8" name="Shape 34116">
          <a:extLst>
            <a:ext uri="{FF2B5EF4-FFF2-40B4-BE49-F238E27FC236}">
              <a16:creationId xmlns:a16="http://schemas.microsoft.com/office/drawing/2014/main" id="{2326220A-F05A-4EF6-9E55-8052A173FEC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89" name="Shape 34117">
          <a:extLst>
            <a:ext uri="{FF2B5EF4-FFF2-40B4-BE49-F238E27FC236}">
              <a16:creationId xmlns:a16="http://schemas.microsoft.com/office/drawing/2014/main" id="{E0F6D1FB-88F3-4344-B599-E7D072AF8C3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0" name="Shape 34118">
          <a:extLst>
            <a:ext uri="{FF2B5EF4-FFF2-40B4-BE49-F238E27FC236}">
              <a16:creationId xmlns:a16="http://schemas.microsoft.com/office/drawing/2014/main" id="{408C5AB4-847F-4A7D-9056-FFC0E2E9E9C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1" name="Shape 34119">
          <a:extLst>
            <a:ext uri="{FF2B5EF4-FFF2-40B4-BE49-F238E27FC236}">
              <a16:creationId xmlns:a16="http://schemas.microsoft.com/office/drawing/2014/main" id="{363333D3-FA49-4C53-97FE-043C4E2AF5C0}"/>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2" name="Shape 34120">
          <a:extLst>
            <a:ext uri="{FF2B5EF4-FFF2-40B4-BE49-F238E27FC236}">
              <a16:creationId xmlns:a16="http://schemas.microsoft.com/office/drawing/2014/main" id="{D116FD61-92F9-4883-9B92-326807E5342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3" name="Shape 34121">
          <a:extLst>
            <a:ext uri="{FF2B5EF4-FFF2-40B4-BE49-F238E27FC236}">
              <a16:creationId xmlns:a16="http://schemas.microsoft.com/office/drawing/2014/main" id="{69A8BE2B-0228-4265-B85E-748572382712}"/>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4" name="Shape 34122">
          <a:extLst>
            <a:ext uri="{FF2B5EF4-FFF2-40B4-BE49-F238E27FC236}">
              <a16:creationId xmlns:a16="http://schemas.microsoft.com/office/drawing/2014/main" id="{257930B2-F9A1-49FC-BEDF-C489D4948D01}"/>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5" name="Shape 34123">
          <a:extLst>
            <a:ext uri="{FF2B5EF4-FFF2-40B4-BE49-F238E27FC236}">
              <a16:creationId xmlns:a16="http://schemas.microsoft.com/office/drawing/2014/main" id="{5A9F593E-8839-4621-94CA-919C9FC7B0D8}"/>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6" name="Shape 34124">
          <a:extLst>
            <a:ext uri="{FF2B5EF4-FFF2-40B4-BE49-F238E27FC236}">
              <a16:creationId xmlns:a16="http://schemas.microsoft.com/office/drawing/2014/main" id="{0F169CEB-2583-410E-9F90-77B7BFB273F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7" name="Shape 34125">
          <a:extLst>
            <a:ext uri="{FF2B5EF4-FFF2-40B4-BE49-F238E27FC236}">
              <a16:creationId xmlns:a16="http://schemas.microsoft.com/office/drawing/2014/main" id="{1DD9499D-DBDE-4979-9A32-FAF50CC93FF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8" name="Shape 34126">
          <a:extLst>
            <a:ext uri="{FF2B5EF4-FFF2-40B4-BE49-F238E27FC236}">
              <a16:creationId xmlns:a16="http://schemas.microsoft.com/office/drawing/2014/main" id="{A30D2F69-74C5-45EE-8EE7-D66994B6AFC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399" name="Shape 34127">
          <a:extLst>
            <a:ext uri="{FF2B5EF4-FFF2-40B4-BE49-F238E27FC236}">
              <a16:creationId xmlns:a16="http://schemas.microsoft.com/office/drawing/2014/main" id="{AFAAFDAA-B9C5-47C5-AA3B-CCE60427DAA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0" name="Shape 34128">
          <a:extLst>
            <a:ext uri="{FF2B5EF4-FFF2-40B4-BE49-F238E27FC236}">
              <a16:creationId xmlns:a16="http://schemas.microsoft.com/office/drawing/2014/main" id="{D1F4349C-3CC2-492B-8152-87AFDBA9977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1" name="Shape 34129">
          <a:extLst>
            <a:ext uri="{FF2B5EF4-FFF2-40B4-BE49-F238E27FC236}">
              <a16:creationId xmlns:a16="http://schemas.microsoft.com/office/drawing/2014/main" id="{B7AD78C7-177A-42C7-9752-029DC12268C4}"/>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2" name="Shape 34130">
          <a:extLst>
            <a:ext uri="{FF2B5EF4-FFF2-40B4-BE49-F238E27FC236}">
              <a16:creationId xmlns:a16="http://schemas.microsoft.com/office/drawing/2014/main" id="{E9C8EA3E-61A1-427F-BD2C-92F83370A42A}"/>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3" name="Shape 34131">
          <a:extLst>
            <a:ext uri="{FF2B5EF4-FFF2-40B4-BE49-F238E27FC236}">
              <a16:creationId xmlns:a16="http://schemas.microsoft.com/office/drawing/2014/main" id="{621FE466-6EA7-49BB-9630-D57F45F66A8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4" name="Shape 34132">
          <a:extLst>
            <a:ext uri="{FF2B5EF4-FFF2-40B4-BE49-F238E27FC236}">
              <a16:creationId xmlns:a16="http://schemas.microsoft.com/office/drawing/2014/main" id="{B70ED34A-CF19-40BD-9E1F-75AF3E6AEA6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5" name="Shape 34133">
          <a:extLst>
            <a:ext uri="{FF2B5EF4-FFF2-40B4-BE49-F238E27FC236}">
              <a16:creationId xmlns:a16="http://schemas.microsoft.com/office/drawing/2014/main" id="{618933AC-D4DE-40A9-92F9-25849C50F7A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6" name="Shape 34134">
          <a:extLst>
            <a:ext uri="{FF2B5EF4-FFF2-40B4-BE49-F238E27FC236}">
              <a16:creationId xmlns:a16="http://schemas.microsoft.com/office/drawing/2014/main" id="{2D1DB43A-877B-4EC9-992B-5AE17A4A963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7" name="Shape 34135">
          <a:extLst>
            <a:ext uri="{FF2B5EF4-FFF2-40B4-BE49-F238E27FC236}">
              <a16:creationId xmlns:a16="http://schemas.microsoft.com/office/drawing/2014/main" id="{D688A538-F653-4AA7-9E64-CBB26DBEEA6B}"/>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8" name="Shape 34136">
          <a:extLst>
            <a:ext uri="{FF2B5EF4-FFF2-40B4-BE49-F238E27FC236}">
              <a16:creationId xmlns:a16="http://schemas.microsoft.com/office/drawing/2014/main" id="{C2AD734B-6BD8-4901-9685-05E58C79E28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09" name="Shape 34137">
          <a:extLst>
            <a:ext uri="{FF2B5EF4-FFF2-40B4-BE49-F238E27FC236}">
              <a16:creationId xmlns:a16="http://schemas.microsoft.com/office/drawing/2014/main" id="{D31AD76C-3B7D-4EC2-A7F6-62D9F44BA71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10" name="Shape 34138">
          <a:extLst>
            <a:ext uri="{FF2B5EF4-FFF2-40B4-BE49-F238E27FC236}">
              <a16:creationId xmlns:a16="http://schemas.microsoft.com/office/drawing/2014/main" id="{CCC0AD0D-9851-4DD9-A332-8BB739627758}"/>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11" name="Shape 34139">
          <a:extLst>
            <a:ext uri="{FF2B5EF4-FFF2-40B4-BE49-F238E27FC236}">
              <a16:creationId xmlns:a16="http://schemas.microsoft.com/office/drawing/2014/main" id="{2088EBE1-6F38-4DE0-A93E-3F0B02010D0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12" name="Shape 34140">
          <a:extLst>
            <a:ext uri="{FF2B5EF4-FFF2-40B4-BE49-F238E27FC236}">
              <a16:creationId xmlns:a16="http://schemas.microsoft.com/office/drawing/2014/main" id="{F5AA6AA0-F6DB-4A69-8CA3-5BA19BAF8DF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13" name="Shape 34141">
          <a:extLst>
            <a:ext uri="{FF2B5EF4-FFF2-40B4-BE49-F238E27FC236}">
              <a16:creationId xmlns:a16="http://schemas.microsoft.com/office/drawing/2014/main" id="{9AA9BEAF-9390-4524-89E9-8FD19AD6CE71}"/>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14" name="Shape 34142">
          <a:extLst>
            <a:ext uri="{FF2B5EF4-FFF2-40B4-BE49-F238E27FC236}">
              <a16:creationId xmlns:a16="http://schemas.microsoft.com/office/drawing/2014/main" id="{885A5EE4-7E26-4F3B-A1EA-1A29B1E9ACD9}"/>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twoCellAnchor>
    <xdr:from>
      <xdr:col>1</xdr:col>
      <xdr:colOff>0</xdr:colOff>
      <xdr:row>8</xdr:row>
      <xdr:rowOff>0</xdr:rowOff>
    </xdr:from>
    <xdr:to>
      <xdr:col>1</xdr:col>
      <xdr:colOff>533400</xdr:colOff>
      <xdr:row>8</xdr:row>
      <xdr:rowOff>0</xdr:rowOff>
    </xdr:to>
    <xdr:sp macro="" textlink="">
      <xdr:nvSpPr>
        <xdr:cNvPr id="415" name="Text Box 1">
          <a:extLst>
            <a:ext uri="{FF2B5EF4-FFF2-40B4-BE49-F238E27FC236}">
              <a16:creationId xmlns:a16="http://schemas.microsoft.com/office/drawing/2014/main" id="{FC739DA6-A1C1-418F-B1CE-488228BCA0A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16" name="Text Box 2">
          <a:extLst>
            <a:ext uri="{FF2B5EF4-FFF2-40B4-BE49-F238E27FC236}">
              <a16:creationId xmlns:a16="http://schemas.microsoft.com/office/drawing/2014/main" id="{D6C6E9AF-6DF0-4E80-8229-3519D0A430B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17" name="Text Box 3">
          <a:extLst>
            <a:ext uri="{FF2B5EF4-FFF2-40B4-BE49-F238E27FC236}">
              <a16:creationId xmlns:a16="http://schemas.microsoft.com/office/drawing/2014/main" id="{BF6BA9C7-6438-42D5-AC47-D53D19A017E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18" name="Text Box 4">
          <a:extLst>
            <a:ext uri="{FF2B5EF4-FFF2-40B4-BE49-F238E27FC236}">
              <a16:creationId xmlns:a16="http://schemas.microsoft.com/office/drawing/2014/main" id="{67C143AD-C674-4A23-90C8-A26D11CE92B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19" name="Text Box 5">
          <a:extLst>
            <a:ext uri="{FF2B5EF4-FFF2-40B4-BE49-F238E27FC236}">
              <a16:creationId xmlns:a16="http://schemas.microsoft.com/office/drawing/2014/main" id="{79FDADE4-7A23-487E-9EDC-83AA0DBE7176}"/>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0" name="Text Box 6">
          <a:extLst>
            <a:ext uri="{FF2B5EF4-FFF2-40B4-BE49-F238E27FC236}">
              <a16:creationId xmlns:a16="http://schemas.microsoft.com/office/drawing/2014/main" id="{D5F437B6-B465-434F-8C51-E9CB1327461F}"/>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1" name="Text Box 7">
          <a:extLst>
            <a:ext uri="{FF2B5EF4-FFF2-40B4-BE49-F238E27FC236}">
              <a16:creationId xmlns:a16="http://schemas.microsoft.com/office/drawing/2014/main" id="{475D3A44-7040-4AAF-BE6F-4921F94682A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2" name="Text Box 8">
          <a:extLst>
            <a:ext uri="{FF2B5EF4-FFF2-40B4-BE49-F238E27FC236}">
              <a16:creationId xmlns:a16="http://schemas.microsoft.com/office/drawing/2014/main" id="{21900687-579E-4230-9A10-B4AA079A611E}"/>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3" name="Text Box 9">
          <a:extLst>
            <a:ext uri="{FF2B5EF4-FFF2-40B4-BE49-F238E27FC236}">
              <a16:creationId xmlns:a16="http://schemas.microsoft.com/office/drawing/2014/main" id="{986CE917-A504-4BB1-A377-776FBA7EE2E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4" name="Text Box 10">
          <a:extLst>
            <a:ext uri="{FF2B5EF4-FFF2-40B4-BE49-F238E27FC236}">
              <a16:creationId xmlns:a16="http://schemas.microsoft.com/office/drawing/2014/main" id="{837DE13F-D42B-4423-98C0-E01164D9A98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5" name="Text Box 11">
          <a:extLst>
            <a:ext uri="{FF2B5EF4-FFF2-40B4-BE49-F238E27FC236}">
              <a16:creationId xmlns:a16="http://schemas.microsoft.com/office/drawing/2014/main" id="{1F42E2DC-563F-4D9C-B367-8FE5BF84570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26" name="Text Box 12">
          <a:extLst>
            <a:ext uri="{FF2B5EF4-FFF2-40B4-BE49-F238E27FC236}">
              <a16:creationId xmlns:a16="http://schemas.microsoft.com/office/drawing/2014/main" id="{1EA1B5D1-5C8E-4D92-BB28-E34AE550A9CC}"/>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27" name="Text Box 13">
          <a:extLst>
            <a:ext uri="{FF2B5EF4-FFF2-40B4-BE49-F238E27FC236}">
              <a16:creationId xmlns:a16="http://schemas.microsoft.com/office/drawing/2014/main" id="{0310B656-EF65-467F-8271-B122BF3353B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28" name="Text Box 14">
          <a:extLst>
            <a:ext uri="{FF2B5EF4-FFF2-40B4-BE49-F238E27FC236}">
              <a16:creationId xmlns:a16="http://schemas.microsoft.com/office/drawing/2014/main" id="{E3082AF0-C573-49A6-848D-20128F73D7AF}"/>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29" name="Text Box 15">
          <a:extLst>
            <a:ext uri="{FF2B5EF4-FFF2-40B4-BE49-F238E27FC236}">
              <a16:creationId xmlns:a16="http://schemas.microsoft.com/office/drawing/2014/main" id="{034947AD-29AD-4B7F-9088-A4AB58BC9A62}"/>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30" name="Text Box 16">
          <a:extLst>
            <a:ext uri="{FF2B5EF4-FFF2-40B4-BE49-F238E27FC236}">
              <a16:creationId xmlns:a16="http://schemas.microsoft.com/office/drawing/2014/main" id="{80ECBA26-1456-4824-A293-81205449D006}"/>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31" name="Text Box 17">
          <a:extLst>
            <a:ext uri="{FF2B5EF4-FFF2-40B4-BE49-F238E27FC236}">
              <a16:creationId xmlns:a16="http://schemas.microsoft.com/office/drawing/2014/main" id="{1C89B8C7-384A-45CB-A847-EC43A70B143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32" name="Text Box 18">
          <a:extLst>
            <a:ext uri="{FF2B5EF4-FFF2-40B4-BE49-F238E27FC236}">
              <a16:creationId xmlns:a16="http://schemas.microsoft.com/office/drawing/2014/main" id="{1872D07C-543B-49DF-81C6-413FB1E80EA2}"/>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3" name="Text Box 21">
          <a:extLst>
            <a:ext uri="{FF2B5EF4-FFF2-40B4-BE49-F238E27FC236}">
              <a16:creationId xmlns:a16="http://schemas.microsoft.com/office/drawing/2014/main" id="{4639D23D-7A78-4074-B8CB-6B283489F93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4" name="Text Box 22">
          <a:extLst>
            <a:ext uri="{FF2B5EF4-FFF2-40B4-BE49-F238E27FC236}">
              <a16:creationId xmlns:a16="http://schemas.microsoft.com/office/drawing/2014/main" id="{0B13216C-B18E-4D5E-9681-C7EFED08294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5" name="Text Box 23">
          <a:extLst>
            <a:ext uri="{FF2B5EF4-FFF2-40B4-BE49-F238E27FC236}">
              <a16:creationId xmlns:a16="http://schemas.microsoft.com/office/drawing/2014/main" id="{26DE5D92-6A25-4E7C-A6A9-B905CF25A47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6" name="Text Box 24">
          <a:extLst>
            <a:ext uri="{FF2B5EF4-FFF2-40B4-BE49-F238E27FC236}">
              <a16:creationId xmlns:a16="http://schemas.microsoft.com/office/drawing/2014/main" id="{E281A189-5E8A-4998-A70F-50EABDA3FB9E}"/>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7" name="Text Box 25">
          <a:extLst>
            <a:ext uri="{FF2B5EF4-FFF2-40B4-BE49-F238E27FC236}">
              <a16:creationId xmlns:a16="http://schemas.microsoft.com/office/drawing/2014/main" id="{603EB5EC-1582-4997-907D-96C22107390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8" name="Text Box 26">
          <a:extLst>
            <a:ext uri="{FF2B5EF4-FFF2-40B4-BE49-F238E27FC236}">
              <a16:creationId xmlns:a16="http://schemas.microsoft.com/office/drawing/2014/main" id="{59F66BE5-4420-4E6D-B8CE-C8BCDF74609D}"/>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9" name="Text Box 27">
          <a:extLst>
            <a:ext uri="{FF2B5EF4-FFF2-40B4-BE49-F238E27FC236}">
              <a16:creationId xmlns:a16="http://schemas.microsoft.com/office/drawing/2014/main" id="{60DDD6E3-5FC5-487C-9906-5B050732D06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0" name="Text Box 28">
          <a:extLst>
            <a:ext uri="{FF2B5EF4-FFF2-40B4-BE49-F238E27FC236}">
              <a16:creationId xmlns:a16="http://schemas.microsoft.com/office/drawing/2014/main" id="{03EF46DD-3BA5-4A8E-97FE-136D705E8B2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1" name="Text Box 29">
          <a:extLst>
            <a:ext uri="{FF2B5EF4-FFF2-40B4-BE49-F238E27FC236}">
              <a16:creationId xmlns:a16="http://schemas.microsoft.com/office/drawing/2014/main" id="{CAC72840-FBB0-4456-92B3-C857FDFDF0D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2" name="Text Box 30">
          <a:extLst>
            <a:ext uri="{FF2B5EF4-FFF2-40B4-BE49-F238E27FC236}">
              <a16:creationId xmlns:a16="http://schemas.microsoft.com/office/drawing/2014/main" id="{5E472793-83E0-4E58-BF69-EA76D8FB1E3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3" name="Text Box 31">
          <a:extLst>
            <a:ext uri="{FF2B5EF4-FFF2-40B4-BE49-F238E27FC236}">
              <a16:creationId xmlns:a16="http://schemas.microsoft.com/office/drawing/2014/main" id="{DDC838DC-8729-4E4C-B994-E30CC5C32427}"/>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4" name="Text Box 32">
          <a:extLst>
            <a:ext uri="{FF2B5EF4-FFF2-40B4-BE49-F238E27FC236}">
              <a16:creationId xmlns:a16="http://schemas.microsoft.com/office/drawing/2014/main" id="{3D7EC8BC-9172-44E4-A16B-12020F901C7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5" name="Text Box 33">
          <a:extLst>
            <a:ext uri="{FF2B5EF4-FFF2-40B4-BE49-F238E27FC236}">
              <a16:creationId xmlns:a16="http://schemas.microsoft.com/office/drawing/2014/main" id="{DFFFF5E4-89F9-425B-8A69-79BC8FC8DE7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6" name="Text Box 34">
          <a:extLst>
            <a:ext uri="{FF2B5EF4-FFF2-40B4-BE49-F238E27FC236}">
              <a16:creationId xmlns:a16="http://schemas.microsoft.com/office/drawing/2014/main" id="{E3CAD6A3-545A-4377-B2D0-DFC914CF113D}"/>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7" name="Text Box 35">
          <a:extLst>
            <a:ext uri="{FF2B5EF4-FFF2-40B4-BE49-F238E27FC236}">
              <a16:creationId xmlns:a16="http://schemas.microsoft.com/office/drawing/2014/main" id="{1511C0E7-E6E7-4FD2-A772-76A6AB000A9B}"/>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8" name="Text Box 36">
          <a:extLst>
            <a:ext uri="{FF2B5EF4-FFF2-40B4-BE49-F238E27FC236}">
              <a16:creationId xmlns:a16="http://schemas.microsoft.com/office/drawing/2014/main" id="{0D886648-E2E4-43E5-8F28-8B906FF1C5B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9" name="Text Box 37">
          <a:extLst>
            <a:ext uri="{FF2B5EF4-FFF2-40B4-BE49-F238E27FC236}">
              <a16:creationId xmlns:a16="http://schemas.microsoft.com/office/drawing/2014/main" id="{E07A3CD3-CED0-451A-962B-23552C805C3F}"/>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0" name="Text Box 38">
          <a:extLst>
            <a:ext uri="{FF2B5EF4-FFF2-40B4-BE49-F238E27FC236}">
              <a16:creationId xmlns:a16="http://schemas.microsoft.com/office/drawing/2014/main" id="{28BBB689-C744-4A4D-8DD0-C754B8F947FF}"/>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1" name="Text Box 39">
          <a:extLst>
            <a:ext uri="{FF2B5EF4-FFF2-40B4-BE49-F238E27FC236}">
              <a16:creationId xmlns:a16="http://schemas.microsoft.com/office/drawing/2014/main" id="{0B7E9A32-FF1E-4818-938E-9E1F5B4CE57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2" name="Text Box 40">
          <a:extLst>
            <a:ext uri="{FF2B5EF4-FFF2-40B4-BE49-F238E27FC236}">
              <a16:creationId xmlns:a16="http://schemas.microsoft.com/office/drawing/2014/main" id="{15E26350-D7EC-4F1F-AE3A-520974BF0861}"/>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3" name="Text Box 41">
          <a:extLst>
            <a:ext uri="{FF2B5EF4-FFF2-40B4-BE49-F238E27FC236}">
              <a16:creationId xmlns:a16="http://schemas.microsoft.com/office/drawing/2014/main" id="{1F936D0E-0C5D-4945-8986-9B58A588F8D2}"/>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4" name="Text Box 42">
          <a:extLst>
            <a:ext uri="{FF2B5EF4-FFF2-40B4-BE49-F238E27FC236}">
              <a16:creationId xmlns:a16="http://schemas.microsoft.com/office/drawing/2014/main" id="{5E9863EF-8633-49B1-8B75-6A10B118833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5" name="Text Box 43">
          <a:extLst>
            <a:ext uri="{FF2B5EF4-FFF2-40B4-BE49-F238E27FC236}">
              <a16:creationId xmlns:a16="http://schemas.microsoft.com/office/drawing/2014/main" id="{69E8A598-1A24-400F-91C5-E7D39BC628DC}"/>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0</xdr:colOff>
      <xdr:row>8</xdr:row>
      <xdr:rowOff>0</xdr:rowOff>
    </xdr:from>
    <xdr:ext cx="714375" cy="0"/>
    <xdr:sp macro="" textlink="">
      <xdr:nvSpPr>
        <xdr:cNvPr id="457" name="Shape 34102">
          <a:extLst>
            <a:ext uri="{FF2B5EF4-FFF2-40B4-BE49-F238E27FC236}">
              <a16:creationId xmlns:a16="http://schemas.microsoft.com/office/drawing/2014/main" id="{E7D21AD9-A99A-40CD-8D68-1CC97204A59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58" name="Shape 34103">
          <a:extLst>
            <a:ext uri="{FF2B5EF4-FFF2-40B4-BE49-F238E27FC236}">
              <a16:creationId xmlns:a16="http://schemas.microsoft.com/office/drawing/2014/main" id="{D810B708-6C48-4C15-A37C-2597C20A74C2}"/>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59" name="Shape 34104">
          <a:extLst>
            <a:ext uri="{FF2B5EF4-FFF2-40B4-BE49-F238E27FC236}">
              <a16:creationId xmlns:a16="http://schemas.microsoft.com/office/drawing/2014/main" id="{BAE760C7-D4C4-401B-8B33-63E7C507C672}"/>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0" name="Shape 34105">
          <a:extLst>
            <a:ext uri="{FF2B5EF4-FFF2-40B4-BE49-F238E27FC236}">
              <a16:creationId xmlns:a16="http://schemas.microsoft.com/office/drawing/2014/main" id="{FAA5F125-18D4-4110-991E-B28F40ECBD6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1" name="Shape 34106">
          <a:extLst>
            <a:ext uri="{FF2B5EF4-FFF2-40B4-BE49-F238E27FC236}">
              <a16:creationId xmlns:a16="http://schemas.microsoft.com/office/drawing/2014/main" id="{D316DDD8-DF26-4DE0-8C97-2CAB4207F01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2" name="Shape 34107">
          <a:extLst>
            <a:ext uri="{FF2B5EF4-FFF2-40B4-BE49-F238E27FC236}">
              <a16:creationId xmlns:a16="http://schemas.microsoft.com/office/drawing/2014/main" id="{1DAAA920-5D17-42D3-9A5D-F68B18FC3EA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3" name="Shape 34108">
          <a:extLst>
            <a:ext uri="{FF2B5EF4-FFF2-40B4-BE49-F238E27FC236}">
              <a16:creationId xmlns:a16="http://schemas.microsoft.com/office/drawing/2014/main" id="{311536E0-366B-4F62-94B5-3298924ADC1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4" name="Shape 34109">
          <a:extLst>
            <a:ext uri="{FF2B5EF4-FFF2-40B4-BE49-F238E27FC236}">
              <a16:creationId xmlns:a16="http://schemas.microsoft.com/office/drawing/2014/main" id="{8D970942-85D5-442B-97F4-EC1110E2D240}"/>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5" name="Shape 34110">
          <a:extLst>
            <a:ext uri="{FF2B5EF4-FFF2-40B4-BE49-F238E27FC236}">
              <a16:creationId xmlns:a16="http://schemas.microsoft.com/office/drawing/2014/main" id="{4FB44B9E-FED6-4750-BDA3-6F983EBE6D18}"/>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6" name="Shape 34111">
          <a:extLst>
            <a:ext uri="{FF2B5EF4-FFF2-40B4-BE49-F238E27FC236}">
              <a16:creationId xmlns:a16="http://schemas.microsoft.com/office/drawing/2014/main" id="{C9F4B9C4-6606-4317-856F-F9EF75711C0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7" name="Shape 34112">
          <a:extLst>
            <a:ext uri="{FF2B5EF4-FFF2-40B4-BE49-F238E27FC236}">
              <a16:creationId xmlns:a16="http://schemas.microsoft.com/office/drawing/2014/main" id="{613304E8-4BEE-4624-A89E-D14B4594F100}"/>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8" name="Shape 34113">
          <a:extLst>
            <a:ext uri="{FF2B5EF4-FFF2-40B4-BE49-F238E27FC236}">
              <a16:creationId xmlns:a16="http://schemas.microsoft.com/office/drawing/2014/main" id="{F7DA03F2-D430-4776-8C9D-1EB4362B8F61}"/>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9" name="Shape 34114">
          <a:extLst>
            <a:ext uri="{FF2B5EF4-FFF2-40B4-BE49-F238E27FC236}">
              <a16:creationId xmlns:a16="http://schemas.microsoft.com/office/drawing/2014/main" id="{1D6007C7-A22C-4EFD-A880-C8C06ECB9C7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0" name="Shape 34115">
          <a:extLst>
            <a:ext uri="{FF2B5EF4-FFF2-40B4-BE49-F238E27FC236}">
              <a16:creationId xmlns:a16="http://schemas.microsoft.com/office/drawing/2014/main" id="{25E7C2F1-B659-4457-8738-CA0C736557E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1" name="Shape 34116">
          <a:extLst>
            <a:ext uri="{FF2B5EF4-FFF2-40B4-BE49-F238E27FC236}">
              <a16:creationId xmlns:a16="http://schemas.microsoft.com/office/drawing/2014/main" id="{5CFA64D6-F873-4410-B774-918CD82735E8}"/>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2" name="Shape 34117">
          <a:extLst>
            <a:ext uri="{FF2B5EF4-FFF2-40B4-BE49-F238E27FC236}">
              <a16:creationId xmlns:a16="http://schemas.microsoft.com/office/drawing/2014/main" id="{1D55002A-6775-48AA-A732-08EA2D91628B}"/>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3" name="Shape 34118">
          <a:extLst>
            <a:ext uri="{FF2B5EF4-FFF2-40B4-BE49-F238E27FC236}">
              <a16:creationId xmlns:a16="http://schemas.microsoft.com/office/drawing/2014/main" id="{DF192DFE-1552-4D87-8EE8-39A17057DAF9}"/>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4" name="Shape 34119">
          <a:extLst>
            <a:ext uri="{FF2B5EF4-FFF2-40B4-BE49-F238E27FC236}">
              <a16:creationId xmlns:a16="http://schemas.microsoft.com/office/drawing/2014/main" id="{6A0D011D-7731-4772-BB62-FCCB2DFE6600}"/>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5" name="Shape 34120">
          <a:extLst>
            <a:ext uri="{FF2B5EF4-FFF2-40B4-BE49-F238E27FC236}">
              <a16:creationId xmlns:a16="http://schemas.microsoft.com/office/drawing/2014/main" id="{83A3D334-CDDB-454E-BD73-6304DC4C153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6" name="Shape 34121">
          <a:extLst>
            <a:ext uri="{FF2B5EF4-FFF2-40B4-BE49-F238E27FC236}">
              <a16:creationId xmlns:a16="http://schemas.microsoft.com/office/drawing/2014/main" id="{9798F3CC-D373-46B3-9899-A0A07A9508A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7" name="Shape 34122">
          <a:extLst>
            <a:ext uri="{FF2B5EF4-FFF2-40B4-BE49-F238E27FC236}">
              <a16:creationId xmlns:a16="http://schemas.microsoft.com/office/drawing/2014/main" id="{9E376A11-648C-414F-B8FD-802F8DFDF704}"/>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8" name="Shape 34123">
          <a:extLst>
            <a:ext uri="{FF2B5EF4-FFF2-40B4-BE49-F238E27FC236}">
              <a16:creationId xmlns:a16="http://schemas.microsoft.com/office/drawing/2014/main" id="{4970E1AB-4AA0-49B0-B713-DA02301DAAD5}"/>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9" name="Shape 34124">
          <a:extLst>
            <a:ext uri="{FF2B5EF4-FFF2-40B4-BE49-F238E27FC236}">
              <a16:creationId xmlns:a16="http://schemas.microsoft.com/office/drawing/2014/main" id="{279B4268-70CE-459F-8CB7-5EC8F7FF198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0" name="Shape 34125">
          <a:extLst>
            <a:ext uri="{FF2B5EF4-FFF2-40B4-BE49-F238E27FC236}">
              <a16:creationId xmlns:a16="http://schemas.microsoft.com/office/drawing/2014/main" id="{7F261A08-71BB-4426-96EB-C42A2080146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1" name="Shape 34126">
          <a:extLst>
            <a:ext uri="{FF2B5EF4-FFF2-40B4-BE49-F238E27FC236}">
              <a16:creationId xmlns:a16="http://schemas.microsoft.com/office/drawing/2014/main" id="{E72C19C1-92CC-4DC6-ACFC-84FB60026D8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2" name="Shape 34127">
          <a:extLst>
            <a:ext uri="{FF2B5EF4-FFF2-40B4-BE49-F238E27FC236}">
              <a16:creationId xmlns:a16="http://schemas.microsoft.com/office/drawing/2014/main" id="{AEACB29F-D1A9-4B74-8F4D-F779FDC585C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3" name="Shape 34128">
          <a:extLst>
            <a:ext uri="{FF2B5EF4-FFF2-40B4-BE49-F238E27FC236}">
              <a16:creationId xmlns:a16="http://schemas.microsoft.com/office/drawing/2014/main" id="{ECB4DE83-A197-4372-8642-7141D3CC6A3A}"/>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4" name="Shape 34129">
          <a:extLst>
            <a:ext uri="{FF2B5EF4-FFF2-40B4-BE49-F238E27FC236}">
              <a16:creationId xmlns:a16="http://schemas.microsoft.com/office/drawing/2014/main" id="{BFE23FF3-FCBB-4032-92B4-090244F22CE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5" name="Shape 34130">
          <a:extLst>
            <a:ext uri="{FF2B5EF4-FFF2-40B4-BE49-F238E27FC236}">
              <a16:creationId xmlns:a16="http://schemas.microsoft.com/office/drawing/2014/main" id="{43F832F9-6F30-4F0E-92C8-93842A61AB4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6" name="Shape 34131">
          <a:extLst>
            <a:ext uri="{FF2B5EF4-FFF2-40B4-BE49-F238E27FC236}">
              <a16:creationId xmlns:a16="http://schemas.microsoft.com/office/drawing/2014/main" id="{55B88B0A-2794-4996-82C8-999ACA8A511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7" name="Shape 34132">
          <a:extLst>
            <a:ext uri="{FF2B5EF4-FFF2-40B4-BE49-F238E27FC236}">
              <a16:creationId xmlns:a16="http://schemas.microsoft.com/office/drawing/2014/main" id="{353454CA-2451-48A4-8C0B-AE55E09E1E9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8" name="Shape 34133">
          <a:extLst>
            <a:ext uri="{FF2B5EF4-FFF2-40B4-BE49-F238E27FC236}">
              <a16:creationId xmlns:a16="http://schemas.microsoft.com/office/drawing/2014/main" id="{D8533650-2F4C-49F2-AE4F-5DE13A5C63F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9" name="Shape 34134">
          <a:extLst>
            <a:ext uri="{FF2B5EF4-FFF2-40B4-BE49-F238E27FC236}">
              <a16:creationId xmlns:a16="http://schemas.microsoft.com/office/drawing/2014/main" id="{47E6F038-C0D4-4192-9B70-00B181123609}"/>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0" name="Shape 34135">
          <a:extLst>
            <a:ext uri="{FF2B5EF4-FFF2-40B4-BE49-F238E27FC236}">
              <a16:creationId xmlns:a16="http://schemas.microsoft.com/office/drawing/2014/main" id="{D9FE126F-A3E6-4EEA-A2B7-8F51D23AE9F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1" name="Shape 34136">
          <a:extLst>
            <a:ext uri="{FF2B5EF4-FFF2-40B4-BE49-F238E27FC236}">
              <a16:creationId xmlns:a16="http://schemas.microsoft.com/office/drawing/2014/main" id="{46EF3837-F648-47AB-AC8F-5D60FA0B7C09}"/>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2" name="Shape 34137">
          <a:extLst>
            <a:ext uri="{FF2B5EF4-FFF2-40B4-BE49-F238E27FC236}">
              <a16:creationId xmlns:a16="http://schemas.microsoft.com/office/drawing/2014/main" id="{87A75F6C-930D-41A4-8325-F0BCB8FBD8BB}"/>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3" name="Shape 34138">
          <a:extLst>
            <a:ext uri="{FF2B5EF4-FFF2-40B4-BE49-F238E27FC236}">
              <a16:creationId xmlns:a16="http://schemas.microsoft.com/office/drawing/2014/main" id="{7237D393-5852-40C2-A21D-51752C53B515}"/>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4" name="Shape 34139">
          <a:extLst>
            <a:ext uri="{FF2B5EF4-FFF2-40B4-BE49-F238E27FC236}">
              <a16:creationId xmlns:a16="http://schemas.microsoft.com/office/drawing/2014/main" id="{1BD07D1D-B4AE-4330-89C1-43FEB82FA3C8}"/>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5" name="Shape 34140">
          <a:extLst>
            <a:ext uri="{FF2B5EF4-FFF2-40B4-BE49-F238E27FC236}">
              <a16:creationId xmlns:a16="http://schemas.microsoft.com/office/drawing/2014/main" id="{A73746C5-567A-4ABD-81FE-C2AC90CE2B7E}"/>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6" name="Shape 34141">
          <a:extLst>
            <a:ext uri="{FF2B5EF4-FFF2-40B4-BE49-F238E27FC236}">
              <a16:creationId xmlns:a16="http://schemas.microsoft.com/office/drawing/2014/main" id="{FBEAC5C0-47A8-4F9A-93D1-ACEAC5F57A48}"/>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7" name="Shape 34142">
          <a:extLst>
            <a:ext uri="{FF2B5EF4-FFF2-40B4-BE49-F238E27FC236}">
              <a16:creationId xmlns:a16="http://schemas.microsoft.com/office/drawing/2014/main" id="{6E8288AD-EBBF-459E-81EF-6178449B90CB}"/>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twoCellAnchor>
    <xdr:from>
      <xdr:col>1</xdr:col>
      <xdr:colOff>0</xdr:colOff>
      <xdr:row>8</xdr:row>
      <xdr:rowOff>0</xdr:rowOff>
    </xdr:from>
    <xdr:to>
      <xdr:col>1</xdr:col>
      <xdr:colOff>533400</xdr:colOff>
      <xdr:row>8</xdr:row>
      <xdr:rowOff>0</xdr:rowOff>
    </xdr:to>
    <xdr:sp macro="" textlink="">
      <xdr:nvSpPr>
        <xdr:cNvPr id="498" name="Text Box 1">
          <a:extLst>
            <a:ext uri="{FF2B5EF4-FFF2-40B4-BE49-F238E27FC236}">
              <a16:creationId xmlns:a16="http://schemas.microsoft.com/office/drawing/2014/main" id="{7830780B-6A57-43DB-8B5F-977F512C8AD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99" name="Text Box 2">
          <a:extLst>
            <a:ext uri="{FF2B5EF4-FFF2-40B4-BE49-F238E27FC236}">
              <a16:creationId xmlns:a16="http://schemas.microsoft.com/office/drawing/2014/main" id="{BEC57FAC-3E8E-4E37-BC30-95FE913AF48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0" name="Text Box 3">
          <a:extLst>
            <a:ext uri="{FF2B5EF4-FFF2-40B4-BE49-F238E27FC236}">
              <a16:creationId xmlns:a16="http://schemas.microsoft.com/office/drawing/2014/main" id="{AC91BFFC-02CA-4E38-B103-EBBBBA72EA1D}"/>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1" name="Text Box 4">
          <a:extLst>
            <a:ext uri="{FF2B5EF4-FFF2-40B4-BE49-F238E27FC236}">
              <a16:creationId xmlns:a16="http://schemas.microsoft.com/office/drawing/2014/main" id="{A31F2BBA-5267-4564-9368-F12A54889C2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2" name="Text Box 5">
          <a:extLst>
            <a:ext uri="{FF2B5EF4-FFF2-40B4-BE49-F238E27FC236}">
              <a16:creationId xmlns:a16="http://schemas.microsoft.com/office/drawing/2014/main" id="{53CCE1C6-E5BF-4893-87AC-825C9703BF5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3" name="Text Box 6">
          <a:extLst>
            <a:ext uri="{FF2B5EF4-FFF2-40B4-BE49-F238E27FC236}">
              <a16:creationId xmlns:a16="http://schemas.microsoft.com/office/drawing/2014/main" id="{3AC0EB6C-8A71-4D1D-A1A0-904E327CF686}"/>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4" name="Text Box 7">
          <a:extLst>
            <a:ext uri="{FF2B5EF4-FFF2-40B4-BE49-F238E27FC236}">
              <a16:creationId xmlns:a16="http://schemas.microsoft.com/office/drawing/2014/main" id="{B1E3D5C8-BC62-4313-9270-CC5D86301EF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5" name="Text Box 8">
          <a:extLst>
            <a:ext uri="{FF2B5EF4-FFF2-40B4-BE49-F238E27FC236}">
              <a16:creationId xmlns:a16="http://schemas.microsoft.com/office/drawing/2014/main" id="{3BF39C49-FBED-4365-98FE-4F9D857A9D3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6" name="Text Box 9">
          <a:extLst>
            <a:ext uri="{FF2B5EF4-FFF2-40B4-BE49-F238E27FC236}">
              <a16:creationId xmlns:a16="http://schemas.microsoft.com/office/drawing/2014/main" id="{C8130C32-EB18-4A88-B41E-1000FD0A4C7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7" name="Text Box 10">
          <a:extLst>
            <a:ext uri="{FF2B5EF4-FFF2-40B4-BE49-F238E27FC236}">
              <a16:creationId xmlns:a16="http://schemas.microsoft.com/office/drawing/2014/main" id="{833BB35D-ED89-4718-91A7-DCA9B70DBBE1}"/>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8" name="Text Box 11">
          <a:extLst>
            <a:ext uri="{FF2B5EF4-FFF2-40B4-BE49-F238E27FC236}">
              <a16:creationId xmlns:a16="http://schemas.microsoft.com/office/drawing/2014/main" id="{0D2910AE-95AE-411F-88EF-DB90F8B9D07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09" name="Text Box 12">
          <a:extLst>
            <a:ext uri="{FF2B5EF4-FFF2-40B4-BE49-F238E27FC236}">
              <a16:creationId xmlns:a16="http://schemas.microsoft.com/office/drawing/2014/main" id="{F871E9AF-2479-4210-B400-756E4AD0E86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0" name="Text Box 13">
          <a:extLst>
            <a:ext uri="{FF2B5EF4-FFF2-40B4-BE49-F238E27FC236}">
              <a16:creationId xmlns:a16="http://schemas.microsoft.com/office/drawing/2014/main" id="{FA8462E1-133D-4D9E-B5A2-26B38BE278B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1" name="Text Box 14">
          <a:extLst>
            <a:ext uri="{FF2B5EF4-FFF2-40B4-BE49-F238E27FC236}">
              <a16:creationId xmlns:a16="http://schemas.microsoft.com/office/drawing/2014/main" id="{6AF605BD-E102-4686-A656-CACA62170D73}"/>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2" name="Text Box 15">
          <a:extLst>
            <a:ext uri="{FF2B5EF4-FFF2-40B4-BE49-F238E27FC236}">
              <a16:creationId xmlns:a16="http://schemas.microsoft.com/office/drawing/2014/main" id="{A59AEDE3-5AEC-4D67-AE91-831856CD03E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3" name="Text Box 16">
          <a:extLst>
            <a:ext uri="{FF2B5EF4-FFF2-40B4-BE49-F238E27FC236}">
              <a16:creationId xmlns:a16="http://schemas.microsoft.com/office/drawing/2014/main" id="{04BAA065-1C68-4924-AE5A-3D707A3071F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4" name="Text Box 17">
          <a:extLst>
            <a:ext uri="{FF2B5EF4-FFF2-40B4-BE49-F238E27FC236}">
              <a16:creationId xmlns:a16="http://schemas.microsoft.com/office/drawing/2014/main" id="{269EAA52-612A-4FAC-A7D7-64212D4ADE6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5" name="Text Box 18">
          <a:extLst>
            <a:ext uri="{FF2B5EF4-FFF2-40B4-BE49-F238E27FC236}">
              <a16:creationId xmlns:a16="http://schemas.microsoft.com/office/drawing/2014/main" id="{16504536-38AD-4674-9C81-13018351C413}"/>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6" name="Text Box 21">
          <a:extLst>
            <a:ext uri="{FF2B5EF4-FFF2-40B4-BE49-F238E27FC236}">
              <a16:creationId xmlns:a16="http://schemas.microsoft.com/office/drawing/2014/main" id="{AB38B643-740A-4908-8B39-51671F7A8296}"/>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7" name="Text Box 22">
          <a:extLst>
            <a:ext uri="{FF2B5EF4-FFF2-40B4-BE49-F238E27FC236}">
              <a16:creationId xmlns:a16="http://schemas.microsoft.com/office/drawing/2014/main" id="{2703BFE6-0259-47BD-BA6C-F8E4AB874726}"/>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8" name="Text Box 23">
          <a:extLst>
            <a:ext uri="{FF2B5EF4-FFF2-40B4-BE49-F238E27FC236}">
              <a16:creationId xmlns:a16="http://schemas.microsoft.com/office/drawing/2014/main" id="{D9B40C20-7EE4-457D-84E3-752A476EAC31}"/>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9" name="Text Box 24">
          <a:extLst>
            <a:ext uri="{FF2B5EF4-FFF2-40B4-BE49-F238E27FC236}">
              <a16:creationId xmlns:a16="http://schemas.microsoft.com/office/drawing/2014/main" id="{9D2261A1-7BAC-4729-BEC0-5E5D7DFC85A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0" name="Text Box 25">
          <a:extLst>
            <a:ext uri="{FF2B5EF4-FFF2-40B4-BE49-F238E27FC236}">
              <a16:creationId xmlns:a16="http://schemas.microsoft.com/office/drawing/2014/main" id="{DBB13767-07E3-4034-AFD2-30CBFEB217A6}"/>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1" name="Text Box 26">
          <a:extLst>
            <a:ext uri="{FF2B5EF4-FFF2-40B4-BE49-F238E27FC236}">
              <a16:creationId xmlns:a16="http://schemas.microsoft.com/office/drawing/2014/main" id="{5E6AF76E-AFF5-4A77-92D5-D15E06C6CE8D}"/>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2" name="Text Box 27">
          <a:extLst>
            <a:ext uri="{FF2B5EF4-FFF2-40B4-BE49-F238E27FC236}">
              <a16:creationId xmlns:a16="http://schemas.microsoft.com/office/drawing/2014/main" id="{6DFB58D1-B2E5-4105-BA26-C7DA926F4EA1}"/>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3" name="Text Box 28">
          <a:extLst>
            <a:ext uri="{FF2B5EF4-FFF2-40B4-BE49-F238E27FC236}">
              <a16:creationId xmlns:a16="http://schemas.microsoft.com/office/drawing/2014/main" id="{805ADCF8-B1FE-429D-8901-2BB602E0919F}"/>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4" name="Text Box 29">
          <a:extLst>
            <a:ext uri="{FF2B5EF4-FFF2-40B4-BE49-F238E27FC236}">
              <a16:creationId xmlns:a16="http://schemas.microsoft.com/office/drawing/2014/main" id="{763F1550-DD1C-4F3C-8FCF-1A9051797DC7}"/>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5" name="Text Box 30">
          <a:extLst>
            <a:ext uri="{FF2B5EF4-FFF2-40B4-BE49-F238E27FC236}">
              <a16:creationId xmlns:a16="http://schemas.microsoft.com/office/drawing/2014/main" id="{D9A98013-5C12-4430-8BB0-AED8D5F6EED1}"/>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6" name="Text Box 31">
          <a:extLst>
            <a:ext uri="{FF2B5EF4-FFF2-40B4-BE49-F238E27FC236}">
              <a16:creationId xmlns:a16="http://schemas.microsoft.com/office/drawing/2014/main" id="{6B0381A9-7A48-4E21-8799-2C5ED279FE1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27" name="Text Box 32">
          <a:extLst>
            <a:ext uri="{FF2B5EF4-FFF2-40B4-BE49-F238E27FC236}">
              <a16:creationId xmlns:a16="http://schemas.microsoft.com/office/drawing/2014/main" id="{F142D6DD-FC46-46DE-A730-890A219ED5C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28" name="Text Box 33">
          <a:extLst>
            <a:ext uri="{FF2B5EF4-FFF2-40B4-BE49-F238E27FC236}">
              <a16:creationId xmlns:a16="http://schemas.microsoft.com/office/drawing/2014/main" id="{F7FEBCFB-5A6F-4B37-A6BD-7BC13E6C196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29" name="Text Box 34">
          <a:extLst>
            <a:ext uri="{FF2B5EF4-FFF2-40B4-BE49-F238E27FC236}">
              <a16:creationId xmlns:a16="http://schemas.microsoft.com/office/drawing/2014/main" id="{72945923-36FC-487C-A444-36A6797AEC6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0" name="Text Box 35">
          <a:extLst>
            <a:ext uri="{FF2B5EF4-FFF2-40B4-BE49-F238E27FC236}">
              <a16:creationId xmlns:a16="http://schemas.microsoft.com/office/drawing/2014/main" id="{F2DBD6B3-BEF1-4BFE-A41C-82F2043C27C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1" name="Text Box 36">
          <a:extLst>
            <a:ext uri="{FF2B5EF4-FFF2-40B4-BE49-F238E27FC236}">
              <a16:creationId xmlns:a16="http://schemas.microsoft.com/office/drawing/2014/main" id="{FE375AA7-F5C7-4478-8E6D-C49AEA9418E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2" name="Text Box 37">
          <a:extLst>
            <a:ext uri="{FF2B5EF4-FFF2-40B4-BE49-F238E27FC236}">
              <a16:creationId xmlns:a16="http://schemas.microsoft.com/office/drawing/2014/main" id="{5DF15CDF-D69A-4B51-922C-FA510407967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3" name="Text Box 38">
          <a:extLst>
            <a:ext uri="{FF2B5EF4-FFF2-40B4-BE49-F238E27FC236}">
              <a16:creationId xmlns:a16="http://schemas.microsoft.com/office/drawing/2014/main" id="{1CFBDD61-AEEA-4F39-A475-35F843DB29AF}"/>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4" name="Text Box 39">
          <a:extLst>
            <a:ext uri="{FF2B5EF4-FFF2-40B4-BE49-F238E27FC236}">
              <a16:creationId xmlns:a16="http://schemas.microsoft.com/office/drawing/2014/main" id="{3F3ABFED-E358-4964-B627-4C2AC5901EE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5" name="Text Box 40">
          <a:extLst>
            <a:ext uri="{FF2B5EF4-FFF2-40B4-BE49-F238E27FC236}">
              <a16:creationId xmlns:a16="http://schemas.microsoft.com/office/drawing/2014/main" id="{0FE52729-A693-490D-B74D-90B90B71979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6" name="Text Box 41">
          <a:extLst>
            <a:ext uri="{FF2B5EF4-FFF2-40B4-BE49-F238E27FC236}">
              <a16:creationId xmlns:a16="http://schemas.microsoft.com/office/drawing/2014/main" id="{568CAA76-F89D-4D81-A9ED-86BF994D1D1F}"/>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7" name="Text Box 42">
          <a:extLst>
            <a:ext uri="{FF2B5EF4-FFF2-40B4-BE49-F238E27FC236}">
              <a16:creationId xmlns:a16="http://schemas.microsoft.com/office/drawing/2014/main" id="{20B785F1-2B90-4F34-8D2C-E4906C15C2F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8" name="Text Box 43">
          <a:extLst>
            <a:ext uri="{FF2B5EF4-FFF2-40B4-BE49-F238E27FC236}">
              <a16:creationId xmlns:a16="http://schemas.microsoft.com/office/drawing/2014/main" id="{EE831CEC-2F88-4020-BE81-EFF547C045CD}"/>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523875</xdr:colOff>
      <xdr:row>9</xdr:row>
      <xdr:rowOff>0</xdr:rowOff>
    </xdr:to>
    <xdr:sp macro="" textlink="">
      <xdr:nvSpPr>
        <xdr:cNvPr id="2" name="Text Box 1">
          <a:extLst>
            <a:ext uri="{FF2B5EF4-FFF2-40B4-BE49-F238E27FC236}">
              <a16:creationId xmlns:a16="http://schemas.microsoft.com/office/drawing/2014/main" id="{87A6F3A8-E54A-430D-8048-1E3AE8967B94}"/>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 name="Text Box 2">
          <a:extLst>
            <a:ext uri="{FF2B5EF4-FFF2-40B4-BE49-F238E27FC236}">
              <a16:creationId xmlns:a16="http://schemas.microsoft.com/office/drawing/2014/main" id="{21879729-C8B7-4AB2-A7CF-F40DF830F727}"/>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4" name="Text Box 3">
          <a:extLst>
            <a:ext uri="{FF2B5EF4-FFF2-40B4-BE49-F238E27FC236}">
              <a16:creationId xmlns:a16="http://schemas.microsoft.com/office/drawing/2014/main" id="{DA4AEF17-622B-4B7D-A00D-D3561C2D598F}"/>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5" name="Text Box 4">
          <a:extLst>
            <a:ext uri="{FF2B5EF4-FFF2-40B4-BE49-F238E27FC236}">
              <a16:creationId xmlns:a16="http://schemas.microsoft.com/office/drawing/2014/main" id="{652936CD-96FF-48DD-83DF-2505FB25348A}"/>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6" name="Text Box 5">
          <a:extLst>
            <a:ext uri="{FF2B5EF4-FFF2-40B4-BE49-F238E27FC236}">
              <a16:creationId xmlns:a16="http://schemas.microsoft.com/office/drawing/2014/main" id="{2057DF79-2937-4545-9BC1-30E1700D796E}"/>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7" name="Text Box 6">
          <a:extLst>
            <a:ext uri="{FF2B5EF4-FFF2-40B4-BE49-F238E27FC236}">
              <a16:creationId xmlns:a16="http://schemas.microsoft.com/office/drawing/2014/main" id="{1B64BE54-153B-422F-A5DF-3D67A8245DA6}"/>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8" name="Text Box 7">
          <a:extLst>
            <a:ext uri="{FF2B5EF4-FFF2-40B4-BE49-F238E27FC236}">
              <a16:creationId xmlns:a16="http://schemas.microsoft.com/office/drawing/2014/main" id="{99FF5303-9A12-4309-B429-E24FBA90344A}"/>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9" name="Text Box 8">
          <a:extLst>
            <a:ext uri="{FF2B5EF4-FFF2-40B4-BE49-F238E27FC236}">
              <a16:creationId xmlns:a16="http://schemas.microsoft.com/office/drawing/2014/main" id="{62F7F5DD-1889-42C0-8187-A437D60BB607}"/>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10" name="Text Box 9">
          <a:extLst>
            <a:ext uri="{FF2B5EF4-FFF2-40B4-BE49-F238E27FC236}">
              <a16:creationId xmlns:a16="http://schemas.microsoft.com/office/drawing/2014/main" id="{DD66E903-8440-42B5-985A-2E0BB9D4FD29}"/>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11" name="Text Box 10">
          <a:extLst>
            <a:ext uri="{FF2B5EF4-FFF2-40B4-BE49-F238E27FC236}">
              <a16:creationId xmlns:a16="http://schemas.microsoft.com/office/drawing/2014/main" id="{DF0284F2-242A-48F2-9DAC-4D38CACC3599}"/>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12" name="Text Box 11">
          <a:extLst>
            <a:ext uri="{FF2B5EF4-FFF2-40B4-BE49-F238E27FC236}">
              <a16:creationId xmlns:a16="http://schemas.microsoft.com/office/drawing/2014/main" id="{6089120B-6858-4004-B969-66EA6D0900A1}"/>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3" name="Text Box 12">
          <a:extLst>
            <a:ext uri="{FF2B5EF4-FFF2-40B4-BE49-F238E27FC236}">
              <a16:creationId xmlns:a16="http://schemas.microsoft.com/office/drawing/2014/main" id="{9F847F4C-76B7-42C9-BB26-B0DC4858E7B3}"/>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4" name="Text Box 13">
          <a:extLst>
            <a:ext uri="{FF2B5EF4-FFF2-40B4-BE49-F238E27FC236}">
              <a16:creationId xmlns:a16="http://schemas.microsoft.com/office/drawing/2014/main" id="{A0617DF4-6A86-4173-98D4-F973AD49D26A}"/>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5" name="Text Box 14">
          <a:extLst>
            <a:ext uri="{FF2B5EF4-FFF2-40B4-BE49-F238E27FC236}">
              <a16:creationId xmlns:a16="http://schemas.microsoft.com/office/drawing/2014/main" id="{4BFE690B-BA5B-4C8B-9D1D-8CB3FE7D5E23}"/>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6" name="Text Box 15">
          <a:extLst>
            <a:ext uri="{FF2B5EF4-FFF2-40B4-BE49-F238E27FC236}">
              <a16:creationId xmlns:a16="http://schemas.microsoft.com/office/drawing/2014/main" id="{703D9EC6-933F-40E8-9B07-7DBE3ABB5E54}"/>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7" name="Text Box 16">
          <a:extLst>
            <a:ext uri="{FF2B5EF4-FFF2-40B4-BE49-F238E27FC236}">
              <a16:creationId xmlns:a16="http://schemas.microsoft.com/office/drawing/2014/main" id="{946B960C-D914-4734-99F5-44A0D34FD28C}"/>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8" name="Text Box 17">
          <a:extLst>
            <a:ext uri="{FF2B5EF4-FFF2-40B4-BE49-F238E27FC236}">
              <a16:creationId xmlns:a16="http://schemas.microsoft.com/office/drawing/2014/main" id="{C67A1173-2ABA-4E71-9DCD-7F9F86FE5596}"/>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9" name="Text Box 18">
          <a:extLst>
            <a:ext uri="{FF2B5EF4-FFF2-40B4-BE49-F238E27FC236}">
              <a16:creationId xmlns:a16="http://schemas.microsoft.com/office/drawing/2014/main" id="{665F273B-B122-4890-A55A-FCDEAA849471}"/>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0" name="Text Box 21">
          <a:extLst>
            <a:ext uri="{FF2B5EF4-FFF2-40B4-BE49-F238E27FC236}">
              <a16:creationId xmlns:a16="http://schemas.microsoft.com/office/drawing/2014/main" id="{67E688D7-841D-4D04-B613-6990E0E79487}"/>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1" name="Text Box 22">
          <a:extLst>
            <a:ext uri="{FF2B5EF4-FFF2-40B4-BE49-F238E27FC236}">
              <a16:creationId xmlns:a16="http://schemas.microsoft.com/office/drawing/2014/main" id="{C417AA12-0476-4569-BA96-E008FC433F4F}"/>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2" name="Text Box 23">
          <a:extLst>
            <a:ext uri="{FF2B5EF4-FFF2-40B4-BE49-F238E27FC236}">
              <a16:creationId xmlns:a16="http://schemas.microsoft.com/office/drawing/2014/main" id="{8D1C8D34-754F-4DFF-8942-B2539744F138}"/>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3" name="Text Box 24">
          <a:extLst>
            <a:ext uri="{FF2B5EF4-FFF2-40B4-BE49-F238E27FC236}">
              <a16:creationId xmlns:a16="http://schemas.microsoft.com/office/drawing/2014/main" id="{1D48ABCA-AA04-42CC-9EA1-FEB9E3B2F0E7}"/>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4" name="Text Box 25">
          <a:extLst>
            <a:ext uri="{FF2B5EF4-FFF2-40B4-BE49-F238E27FC236}">
              <a16:creationId xmlns:a16="http://schemas.microsoft.com/office/drawing/2014/main" id="{EE899789-71AD-4EDB-A465-3BE94346CB7C}"/>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5" name="Text Box 26">
          <a:extLst>
            <a:ext uri="{FF2B5EF4-FFF2-40B4-BE49-F238E27FC236}">
              <a16:creationId xmlns:a16="http://schemas.microsoft.com/office/drawing/2014/main" id="{F5182737-3F40-49DF-9094-FA84EC3E135E}"/>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6" name="Text Box 27">
          <a:extLst>
            <a:ext uri="{FF2B5EF4-FFF2-40B4-BE49-F238E27FC236}">
              <a16:creationId xmlns:a16="http://schemas.microsoft.com/office/drawing/2014/main" id="{F9E6518F-8646-4F86-B7FE-619A2CA09465}"/>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7" name="Text Box 28">
          <a:extLst>
            <a:ext uri="{FF2B5EF4-FFF2-40B4-BE49-F238E27FC236}">
              <a16:creationId xmlns:a16="http://schemas.microsoft.com/office/drawing/2014/main" id="{023569C1-D06B-4B9F-BD6D-B8724F3AABB5}"/>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8" name="Text Box 29">
          <a:extLst>
            <a:ext uri="{FF2B5EF4-FFF2-40B4-BE49-F238E27FC236}">
              <a16:creationId xmlns:a16="http://schemas.microsoft.com/office/drawing/2014/main" id="{97C0A1A4-860A-45F8-887A-B16B5CDA412D}"/>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9" name="Text Box 30">
          <a:extLst>
            <a:ext uri="{FF2B5EF4-FFF2-40B4-BE49-F238E27FC236}">
              <a16:creationId xmlns:a16="http://schemas.microsoft.com/office/drawing/2014/main" id="{153268B7-1F68-43D9-BE8C-44D05B2BE790}"/>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0" name="Text Box 31">
          <a:extLst>
            <a:ext uri="{FF2B5EF4-FFF2-40B4-BE49-F238E27FC236}">
              <a16:creationId xmlns:a16="http://schemas.microsoft.com/office/drawing/2014/main" id="{86653C4C-BD49-4331-9EDA-4F93BB6B77B7}"/>
            </a:ext>
          </a:extLst>
        </xdr:cNvPr>
        <xdr:cNvSpPr txBox="1">
          <a:spLocks noChangeArrowheads="1"/>
        </xdr:cNvSpPr>
      </xdr:nvSpPr>
      <xdr:spPr bwMode="auto">
        <a:xfrm>
          <a:off x="95250" y="33147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1" name="Text Box 32">
          <a:extLst>
            <a:ext uri="{FF2B5EF4-FFF2-40B4-BE49-F238E27FC236}">
              <a16:creationId xmlns:a16="http://schemas.microsoft.com/office/drawing/2014/main" id="{4FB0EAC8-F257-4F48-B147-13682DDB9793}"/>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2" name="Text Box 33">
          <a:extLst>
            <a:ext uri="{FF2B5EF4-FFF2-40B4-BE49-F238E27FC236}">
              <a16:creationId xmlns:a16="http://schemas.microsoft.com/office/drawing/2014/main" id="{9ED60276-7A1B-409F-A884-980A3D8345CE}"/>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3" name="Text Box 34">
          <a:extLst>
            <a:ext uri="{FF2B5EF4-FFF2-40B4-BE49-F238E27FC236}">
              <a16:creationId xmlns:a16="http://schemas.microsoft.com/office/drawing/2014/main" id="{73703972-7496-45DE-97C4-CC59CF0803FF}"/>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4" name="Text Box 35">
          <a:extLst>
            <a:ext uri="{FF2B5EF4-FFF2-40B4-BE49-F238E27FC236}">
              <a16:creationId xmlns:a16="http://schemas.microsoft.com/office/drawing/2014/main" id="{4CF50897-3AC7-4F68-BA99-C552ED4EC1B7}"/>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5" name="Text Box 36">
          <a:extLst>
            <a:ext uri="{FF2B5EF4-FFF2-40B4-BE49-F238E27FC236}">
              <a16:creationId xmlns:a16="http://schemas.microsoft.com/office/drawing/2014/main" id="{CF248255-F054-4212-99DA-51D5AA79E7C0}"/>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6" name="Text Box 37">
          <a:extLst>
            <a:ext uri="{FF2B5EF4-FFF2-40B4-BE49-F238E27FC236}">
              <a16:creationId xmlns:a16="http://schemas.microsoft.com/office/drawing/2014/main" id="{24D31AF8-A65A-4058-8D51-C4FFE9B96B69}"/>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7" name="Text Box 38">
          <a:extLst>
            <a:ext uri="{FF2B5EF4-FFF2-40B4-BE49-F238E27FC236}">
              <a16:creationId xmlns:a16="http://schemas.microsoft.com/office/drawing/2014/main" id="{FDF04541-7490-413E-998B-03B0C7CA71A4}"/>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8" name="Text Box 39">
          <a:extLst>
            <a:ext uri="{FF2B5EF4-FFF2-40B4-BE49-F238E27FC236}">
              <a16:creationId xmlns:a16="http://schemas.microsoft.com/office/drawing/2014/main" id="{80FAA28B-371E-497C-BA62-6F300939C575}"/>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9" name="Text Box 40">
          <a:extLst>
            <a:ext uri="{FF2B5EF4-FFF2-40B4-BE49-F238E27FC236}">
              <a16:creationId xmlns:a16="http://schemas.microsoft.com/office/drawing/2014/main" id="{D94F2B35-07AD-4BF7-B4EE-45A119B4AF4C}"/>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 name="Text Box 41">
          <a:extLst>
            <a:ext uri="{FF2B5EF4-FFF2-40B4-BE49-F238E27FC236}">
              <a16:creationId xmlns:a16="http://schemas.microsoft.com/office/drawing/2014/main" id="{0141F183-EFB0-4EA8-B5AA-6A539FDB1739}"/>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1" name="Text Box 42">
          <a:extLst>
            <a:ext uri="{FF2B5EF4-FFF2-40B4-BE49-F238E27FC236}">
              <a16:creationId xmlns:a16="http://schemas.microsoft.com/office/drawing/2014/main" id="{DFF7012A-470D-4535-81A1-1EA2778DE3C7}"/>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2" name="Text Box 43">
          <a:extLst>
            <a:ext uri="{FF2B5EF4-FFF2-40B4-BE49-F238E27FC236}">
              <a16:creationId xmlns:a16="http://schemas.microsoft.com/office/drawing/2014/main" id="{6AB98641-D6B4-478A-8CE7-C8E2DD776FE1}"/>
            </a:ext>
          </a:extLst>
        </xdr:cNvPr>
        <xdr:cNvSpPr txBox="1">
          <a:spLocks noChangeArrowheads="1"/>
        </xdr:cNvSpPr>
      </xdr:nvSpPr>
      <xdr:spPr bwMode="auto">
        <a:xfrm>
          <a:off x="95250" y="33147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4</xdr:row>
      <xdr:rowOff>142875</xdr:rowOff>
    </xdr:from>
    <xdr:to>
      <xdr:col>1</xdr:col>
      <xdr:colOff>790575</xdr:colOff>
      <xdr:row>6</xdr:row>
      <xdr:rowOff>352425</xdr:rowOff>
    </xdr:to>
    <xdr:pic>
      <xdr:nvPicPr>
        <xdr:cNvPr id="43" name="44 Imagen" descr="Logosimbolo_basico_negro">
          <a:extLst>
            <a:ext uri="{FF2B5EF4-FFF2-40B4-BE49-F238E27FC236}">
              <a16:creationId xmlns:a16="http://schemas.microsoft.com/office/drawing/2014/main" id="{5643421A-A374-4F36-ADE2-7B0CCF1A61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790575"/>
          <a:ext cx="742950" cy="1285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7</xdr:row>
      <xdr:rowOff>0</xdr:rowOff>
    </xdr:from>
    <xdr:to>
      <xdr:col>1</xdr:col>
      <xdr:colOff>523875</xdr:colOff>
      <xdr:row>7</xdr:row>
      <xdr:rowOff>0</xdr:rowOff>
    </xdr:to>
    <xdr:sp macro="" textlink="">
      <xdr:nvSpPr>
        <xdr:cNvPr id="334" name="Text Box 1">
          <a:extLst>
            <a:ext uri="{FF2B5EF4-FFF2-40B4-BE49-F238E27FC236}">
              <a16:creationId xmlns:a16="http://schemas.microsoft.com/office/drawing/2014/main" id="{1D675679-4623-49B4-B2F3-3F5F0B42E393}"/>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35" name="Text Box 2">
          <a:extLst>
            <a:ext uri="{FF2B5EF4-FFF2-40B4-BE49-F238E27FC236}">
              <a16:creationId xmlns:a16="http://schemas.microsoft.com/office/drawing/2014/main" id="{4882BB00-7FA5-4153-8016-26C5BD218BA7}"/>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36" name="Text Box 3">
          <a:extLst>
            <a:ext uri="{FF2B5EF4-FFF2-40B4-BE49-F238E27FC236}">
              <a16:creationId xmlns:a16="http://schemas.microsoft.com/office/drawing/2014/main" id="{B23AC9F6-4E4B-4F8C-81CC-A675C002F462}"/>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37" name="Text Box 4">
          <a:extLst>
            <a:ext uri="{FF2B5EF4-FFF2-40B4-BE49-F238E27FC236}">
              <a16:creationId xmlns:a16="http://schemas.microsoft.com/office/drawing/2014/main" id="{D91017C1-1222-4A71-BC67-B2CF00E7319A}"/>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38" name="Text Box 5">
          <a:extLst>
            <a:ext uri="{FF2B5EF4-FFF2-40B4-BE49-F238E27FC236}">
              <a16:creationId xmlns:a16="http://schemas.microsoft.com/office/drawing/2014/main" id="{09823235-3303-4AAF-96DB-F6D5D2F77F3D}"/>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39" name="Text Box 6">
          <a:extLst>
            <a:ext uri="{FF2B5EF4-FFF2-40B4-BE49-F238E27FC236}">
              <a16:creationId xmlns:a16="http://schemas.microsoft.com/office/drawing/2014/main" id="{28FFE90D-4C94-4312-8527-14A80E0DFCA2}"/>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40" name="Text Box 7">
          <a:extLst>
            <a:ext uri="{FF2B5EF4-FFF2-40B4-BE49-F238E27FC236}">
              <a16:creationId xmlns:a16="http://schemas.microsoft.com/office/drawing/2014/main" id="{447C9ED4-5DAC-44CF-B549-1D9629B122FD}"/>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41" name="Text Box 8">
          <a:extLst>
            <a:ext uri="{FF2B5EF4-FFF2-40B4-BE49-F238E27FC236}">
              <a16:creationId xmlns:a16="http://schemas.microsoft.com/office/drawing/2014/main" id="{F3E3835F-B635-4BE9-85B6-12989E12D5E0}"/>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42" name="Text Box 9">
          <a:extLst>
            <a:ext uri="{FF2B5EF4-FFF2-40B4-BE49-F238E27FC236}">
              <a16:creationId xmlns:a16="http://schemas.microsoft.com/office/drawing/2014/main" id="{E3F033C3-E3F3-4607-BB2A-D7639F4BCA15}"/>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43" name="Text Box 10">
          <a:extLst>
            <a:ext uri="{FF2B5EF4-FFF2-40B4-BE49-F238E27FC236}">
              <a16:creationId xmlns:a16="http://schemas.microsoft.com/office/drawing/2014/main" id="{066A9849-4D91-4783-8750-A7126580AE59}"/>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44" name="Text Box 11">
          <a:extLst>
            <a:ext uri="{FF2B5EF4-FFF2-40B4-BE49-F238E27FC236}">
              <a16:creationId xmlns:a16="http://schemas.microsoft.com/office/drawing/2014/main" id="{51FE1F1B-6DD7-4252-8900-ED0AF16B7114}"/>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45" name="Text Box 12">
          <a:extLst>
            <a:ext uri="{FF2B5EF4-FFF2-40B4-BE49-F238E27FC236}">
              <a16:creationId xmlns:a16="http://schemas.microsoft.com/office/drawing/2014/main" id="{51CB487C-7367-4293-A044-188A05BFB870}"/>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46" name="Text Box 13">
          <a:extLst>
            <a:ext uri="{FF2B5EF4-FFF2-40B4-BE49-F238E27FC236}">
              <a16:creationId xmlns:a16="http://schemas.microsoft.com/office/drawing/2014/main" id="{82E66384-5766-41B3-AA7A-E3B8A1B71528}"/>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47" name="Text Box 14">
          <a:extLst>
            <a:ext uri="{FF2B5EF4-FFF2-40B4-BE49-F238E27FC236}">
              <a16:creationId xmlns:a16="http://schemas.microsoft.com/office/drawing/2014/main" id="{8204C231-A438-41B5-8BAB-96780A1768EB}"/>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48" name="Text Box 15">
          <a:extLst>
            <a:ext uri="{FF2B5EF4-FFF2-40B4-BE49-F238E27FC236}">
              <a16:creationId xmlns:a16="http://schemas.microsoft.com/office/drawing/2014/main" id="{E3FED0E7-89B8-40DD-B3FD-6AB4BAA8CC69}"/>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49" name="Text Box 16">
          <a:extLst>
            <a:ext uri="{FF2B5EF4-FFF2-40B4-BE49-F238E27FC236}">
              <a16:creationId xmlns:a16="http://schemas.microsoft.com/office/drawing/2014/main" id="{F61DF6A6-7E2D-44FF-A196-0F55A4461C37}"/>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50" name="Text Box 17">
          <a:extLst>
            <a:ext uri="{FF2B5EF4-FFF2-40B4-BE49-F238E27FC236}">
              <a16:creationId xmlns:a16="http://schemas.microsoft.com/office/drawing/2014/main" id="{144511F1-BCA1-4F33-99F6-8E41A429A745}"/>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51" name="Text Box 18">
          <a:extLst>
            <a:ext uri="{FF2B5EF4-FFF2-40B4-BE49-F238E27FC236}">
              <a16:creationId xmlns:a16="http://schemas.microsoft.com/office/drawing/2014/main" id="{C4D237DF-EEDC-4AF5-9208-511A855EB5FC}"/>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52" name="Text Box 21">
          <a:extLst>
            <a:ext uri="{FF2B5EF4-FFF2-40B4-BE49-F238E27FC236}">
              <a16:creationId xmlns:a16="http://schemas.microsoft.com/office/drawing/2014/main" id="{9B48C35C-4D3A-4E0A-B91B-3B67C30BE022}"/>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53" name="Text Box 22">
          <a:extLst>
            <a:ext uri="{FF2B5EF4-FFF2-40B4-BE49-F238E27FC236}">
              <a16:creationId xmlns:a16="http://schemas.microsoft.com/office/drawing/2014/main" id="{8D244836-F543-4426-965E-67CF1F8FB421}"/>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54" name="Text Box 23">
          <a:extLst>
            <a:ext uri="{FF2B5EF4-FFF2-40B4-BE49-F238E27FC236}">
              <a16:creationId xmlns:a16="http://schemas.microsoft.com/office/drawing/2014/main" id="{7D59D4C3-2864-4963-A25B-54F5DF64D98E}"/>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55" name="Text Box 24">
          <a:extLst>
            <a:ext uri="{FF2B5EF4-FFF2-40B4-BE49-F238E27FC236}">
              <a16:creationId xmlns:a16="http://schemas.microsoft.com/office/drawing/2014/main" id="{FD7F30A0-A1A9-425D-BAA6-B1E5D0AE9497}"/>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56" name="Text Box 25">
          <a:extLst>
            <a:ext uri="{FF2B5EF4-FFF2-40B4-BE49-F238E27FC236}">
              <a16:creationId xmlns:a16="http://schemas.microsoft.com/office/drawing/2014/main" id="{C3E98818-C62C-4DE3-AB6C-99A9F9BF90B1}"/>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57" name="Text Box 26">
          <a:extLst>
            <a:ext uri="{FF2B5EF4-FFF2-40B4-BE49-F238E27FC236}">
              <a16:creationId xmlns:a16="http://schemas.microsoft.com/office/drawing/2014/main" id="{CE9B62C6-8DC8-4E8F-9A60-03D18AC27F90}"/>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58" name="Text Box 27">
          <a:extLst>
            <a:ext uri="{FF2B5EF4-FFF2-40B4-BE49-F238E27FC236}">
              <a16:creationId xmlns:a16="http://schemas.microsoft.com/office/drawing/2014/main" id="{C430EFAC-E8D6-4A0E-9477-0653AF1C24A2}"/>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59" name="Text Box 28">
          <a:extLst>
            <a:ext uri="{FF2B5EF4-FFF2-40B4-BE49-F238E27FC236}">
              <a16:creationId xmlns:a16="http://schemas.microsoft.com/office/drawing/2014/main" id="{391730EA-9B10-4AEC-8D49-CB401392739D}"/>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60" name="Text Box 29">
          <a:extLst>
            <a:ext uri="{FF2B5EF4-FFF2-40B4-BE49-F238E27FC236}">
              <a16:creationId xmlns:a16="http://schemas.microsoft.com/office/drawing/2014/main" id="{73A6DED2-4826-44CA-BB36-043CE37E9EEF}"/>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61" name="Text Box 30">
          <a:extLst>
            <a:ext uri="{FF2B5EF4-FFF2-40B4-BE49-F238E27FC236}">
              <a16:creationId xmlns:a16="http://schemas.microsoft.com/office/drawing/2014/main" id="{20639526-3137-4BF8-AA42-3F4123F6F0F0}"/>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362" name="Text Box 31">
          <a:extLst>
            <a:ext uri="{FF2B5EF4-FFF2-40B4-BE49-F238E27FC236}">
              <a16:creationId xmlns:a16="http://schemas.microsoft.com/office/drawing/2014/main" id="{9D3AABB7-7E41-4E92-B21E-1274EE55676C}"/>
            </a:ext>
          </a:extLst>
        </xdr:cNvPr>
        <xdr:cNvSpPr txBox="1">
          <a:spLocks noChangeArrowheads="1"/>
        </xdr:cNvSpPr>
      </xdr:nvSpPr>
      <xdr:spPr bwMode="auto">
        <a:xfrm>
          <a:off x="95250" y="211455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63" name="Text Box 32">
          <a:extLst>
            <a:ext uri="{FF2B5EF4-FFF2-40B4-BE49-F238E27FC236}">
              <a16:creationId xmlns:a16="http://schemas.microsoft.com/office/drawing/2014/main" id="{D7D766A6-B50E-4B7B-B91B-EE2178D05477}"/>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64" name="Text Box 33">
          <a:extLst>
            <a:ext uri="{FF2B5EF4-FFF2-40B4-BE49-F238E27FC236}">
              <a16:creationId xmlns:a16="http://schemas.microsoft.com/office/drawing/2014/main" id="{DEBA2686-2446-466E-AA8D-19FFA3B86AEB}"/>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65" name="Text Box 34">
          <a:extLst>
            <a:ext uri="{FF2B5EF4-FFF2-40B4-BE49-F238E27FC236}">
              <a16:creationId xmlns:a16="http://schemas.microsoft.com/office/drawing/2014/main" id="{C4E92CA2-57BA-4742-830D-D024603C93A9}"/>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66" name="Text Box 35">
          <a:extLst>
            <a:ext uri="{FF2B5EF4-FFF2-40B4-BE49-F238E27FC236}">
              <a16:creationId xmlns:a16="http://schemas.microsoft.com/office/drawing/2014/main" id="{5661ED18-B41F-4854-BAE1-220AA7304839}"/>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67" name="Text Box 36">
          <a:extLst>
            <a:ext uri="{FF2B5EF4-FFF2-40B4-BE49-F238E27FC236}">
              <a16:creationId xmlns:a16="http://schemas.microsoft.com/office/drawing/2014/main" id="{2ACD8C0E-D5E3-4542-9D2B-8FD46BC735FA}"/>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68" name="Text Box 37">
          <a:extLst>
            <a:ext uri="{FF2B5EF4-FFF2-40B4-BE49-F238E27FC236}">
              <a16:creationId xmlns:a16="http://schemas.microsoft.com/office/drawing/2014/main" id="{159D8249-207F-4BF8-9879-30BDD1CA5FE7}"/>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69" name="Text Box 38">
          <a:extLst>
            <a:ext uri="{FF2B5EF4-FFF2-40B4-BE49-F238E27FC236}">
              <a16:creationId xmlns:a16="http://schemas.microsoft.com/office/drawing/2014/main" id="{23FF96DB-2BBD-4056-B713-E9EFAE4EDF48}"/>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70" name="Text Box 39">
          <a:extLst>
            <a:ext uri="{FF2B5EF4-FFF2-40B4-BE49-F238E27FC236}">
              <a16:creationId xmlns:a16="http://schemas.microsoft.com/office/drawing/2014/main" id="{48835734-A353-4125-A168-33ECB0F54327}"/>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71" name="Text Box 40">
          <a:extLst>
            <a:ext uri="{FF2B5EF4-FFF2-40B4-BE49-F238E27FC236}">
              <a16:creationId xmlns:a16="http://schemas.microsoft.com/office/drawing/2014/main" id="{98D90CBD-7236-438D-B8CE-D0E46B61AAAB}"/>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72" name="Text Box 41">
          <a:extLst>
            <a:ext uri="{FF2B5EF4-FFF2-40B4-BE49-F238E27FC236}">
              <a16:creationId xmlns:a16="http://schemas.microsoft.com/office/drawing/2014/main" id="{CE776664-622E-48B8-A92A-DDC6AF82F343}"/>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73" name="Text Box 42">
          <a:extLst>
            <a:ext uri="{FF2B5EF4-FFF2-40B4-BE49-F238E27FC236}">
              <a16:creationId xmlns:a16="http://schemas.microsoft.com/office/drawing/2014/main" id="{057D6A82-97CE-4A15-99B8-2F1159CBAF1B}"/>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374" name="Text Box 43">
          <a:extLst>
            <a:ext uri="{FF2B5EF4-FFF2-40B4-BE49-F238E27FC236}">
              <a16:creationId xmlns:a16="http://schemas.microsoft.com/office/drawing/2014/main" id="{5FCF5E74-ABAB-4AD4-99A2-9CFDBD453AF0}"/>
            </a:ext>
          </a:extLst>
        </xdr:cNvPr>
        <xdr:cNvSpPr txBox="1">
          <a:spLocks noChangeArrowheads="1"/>
        </xdr:cNvSpPr>
      </xdr:nvSpPr>
      <xdr:spPr bwMode="auto">
        <a:xfrm>
          <a:off x="95250" y="21145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76" name="Text Box 1">
          <a:extLst>
            <a:ext uri="{FF2B5EF4-FFF2-40B4-BE49-F238E27FC236}">
              <a16:creationId xmlns:a16="http://schemas.microsoft.com/office/drawing/2014/main" id="{A1E9E422-6D23-417C-BA6A-BBE8303D84F0}"/>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77" name="Text Box 2">
          <a:extLst>
            <a:ext uri="{FF2B5EF4-FFF2-40B4-BE49-F238E27FC236}">
              <a16:creationId xmlns:a16="http://schemas.microsoft.com/office/drawing/2014/main" id="{ED2CBE24-E02B-4341-8E88-D5D10E5ACCDE}"/>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78" name="Text Box 3">
          <a:extLst>
            <a:ext uri="{FF2B5EF4-FFF2-40B4-BE49-F238E27FC236}">
              <a16:creationId xmlns:a16="http://schemas.microsoft.com/office/drawing/2014/main" id="{35276F49-E6BE-4ABC-9861-1B0F2E2F7935}"/>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79" name="Text Box 4">
          <a:extLst>
            <a:ext uri="{FF2B5EF4-FFF2-40B4-BE49-F238E27FC236}">
              <a16:creationId xmlns:a16="http://schemas.microsoft.com/office/drawing/2014/main" id="{C4D523B4-3C01-4BE8-8A59-3E8E3CBF7EB2}"/>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80" name="Text Box 5">
          <a:extLst>
            <a:ext uri="{FF2B5EF4-FFF2-40B4-BE49-F238E27FC236}">
              <a16:creationId xmlns:a16="http://schemas.microsoft.com/office/drawing/2014/main" id="{3E06B630-A922-45F1-BBF0-6A3990D243B6}"/>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81" name="Text Box 6">
          <a:extLst>
            <a:ext uri="{FF2B5EF4-FFF2-40B4-BE49-F238E27FC236}">
              <a16:creationId xmlns:a16="http://schemas.microsoft.com/office/drawing/2014/main" id="{98BFB3D5-F931-416F-A1D4-1605EA6A6B87}"/>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82" name="Text Box 7">
          <a:extLst>
            <a:ext uri="{FF2B5EF4-FFF2-40B4-BE49-F238E27FC236}">
              <a16:creationId xmlns:a16="http://schemas.microsoft.com/office/drawing/2014/main" id="{32474575-F628-486A-8138-E35B684F13B7}"/>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83" name="Text Box 8">
          <a:extLst>
            <a:ext uri="{FF2B5EF4-FFF2-40B4-BE49-F238E27FC236}">
              <a16:creationId xmlns:a16="http://schemas.microsoft.com/office/drawing/2014/main" id="{C1C79C5F-C0E3-4C81-BF1E-70BFC5DCC169}"/>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84" name="Text Box 9">
          <a:extLst>
            <a:ext uri="{FF2B5EF4-FFF2-40B4-BE49-F238E27FC236}">
              <a16:creationId xmlns:a16="http://schemas.microsoft.com/office/drawing/2014/main" id="{46C1384F-F31B-4AF1-A247-47C7FDE4365F}"/>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85" name="Text Box 10">
          <a:extLst>
            <a:ext uri="{FF2B5EF4-FFF2-40B4-BE49-F238E27FC236}">
              <a16:creationId xmlns:a16="http://schemas.microsoft.com/office/drawing/2014/main" id="{539185A8-E995-4834-8E68-9BE93BEE8692}"/>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86" name="Text Box 11">
          <a:extLst>
            <a:ext uri="{FF2B5EF4-FFF2-40B4-BE49-F238E27FC236}">
              <a16:creationId xmlns:a16="http://schemas.microsoft.com/office/drawing/2014/main" id="{76AA042B-1C5A-488B-9295-A785EDEA7976}"/>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87" name="Text Box 12">
          <a:extLst>
            <a:ext uri="{FF2B5EF4-FFF2-40B4-BE49-F238E27FC236}">
              <a16:creationId xmlns:a16="http://schemas.microsoft.com/office/drawing/2014/main" id="{2051CB73-6171-4A0C-9B87-3FC20A67C91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88" name="Text Box 13">
          <a:extLst>
            <a:ext uri="{FF2B5EF4-FFF2-40B4-BE49-F238E27FC236}">
              <a16:creationId xmlns:a16="http://schemas.microsoft.com/office/drawing/2014/main" id="{E716A0CC-5485-4E49-9DCB-0AC5AA2AF26E}"/>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89" name="Text Box 14">
          <a:extLst>
            <a:ext uri="{FF2B5EF4-FFF2-40B4-BE49-F238E27FC236}">
              <a16:creationId xmlns:a16="http://schemas.microsoft.com/office/drawing/2014/main" id="{80D00A77-868F-4CE9-8B62-D8FB51A239E9}"/>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90" name="Text Box 15">
          <a:extLst>
            <a:ext uri="{FF2B5EF4-FFF2-40B4-BE49-F238E27FC236}">
              <a16:creationId xmlns:a16="http://schemas.microsoft.com/office/drawing/2014/main" id="{0F06A562-E191-4E50-AC60-6F522342BABA}"/>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91" name="Text Box 16">
          <a:extLst>
            <a:ext uri="{FF2B5EF4-FFF2-40B4-BE49-F238E27FC236}">
              <a16:creationId xmlns:a16="http://schemas.microsoft.com/office/drawing/2014/main" id="{B2935111-0A6F-46F7-A1AE-7BD74707680F}"/>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92" name="Text Box 17">
          <a:extLst>
            <a:ext uri="{FF2B5EF4-FFF2-40B4-BE49-F238E27FC236}">
              <a16:creationId xmlns:a16="http://schemas.microsoft.com/office/drawing/2014/main" id="{A4CBBC20-1951-409E-9F85-EE9681BEB1B6}"/>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393" name="Text Box 18">
          <a:extLst>
            <a:ext uri="{FF2B5EF4-FFF2-40B4-BE49-F238E27FC236}">
              <a16:creationId xmlns:a16="http://schemas.microsoft.com/office/drawing/2014/main" id="{09EF8039-5E02-4727-AC29-7E001435919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94" name="Text Box 21">
          <a:extLst>
            <a:ext uri="{FF2B5EF4-FFF2-40B4-BE49-F238E27FC236}">
              <a16:creationId xmlns:a16="http://schemas.microsoft.com/office/drawing/2014/main" id="{15325494-739E-4272-99DA-BA536E9A8EEA}"/>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95" name="Text Box 22">
          <a:extLst>
            <a:ext uri="{FF2B5EF4-FFF2-40B4-BE49-F238E27FC236}">
              <a16:creationId xmlns:a16="http://schemas.microsoft.com/office/drawing/2014/main" id="{19F2E8F8-D641-475C-928A-A8879A18450E}"/>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96" name="Text Box 23">
          <a:extLst>
            <a:ext uri="{FF2B5EF4-FFF2-40B4-BE49-F238E27FC236}">
              <a16:creationId xmlns:a16="http://schemas.microsoft.com/office/drawing/2014/main" id="{ABE80258-E16D-4188-B57C-208468B4B265}"/>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97" name="Text Box 24">
          <a:extLst>
            <a:ext uri="{FF2B5EF4-FFF2-40B4-BE49-F238E27FC236}">
              <a16:creationId xmlns:a16="http://schemas.microsoft.com/office/drawing/2014/main" id="{F75829F7-0421-4A81-97C4-890D69007435}"/>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98" name="Text Box 25">
          <a:extLst>
            <a:ext uri="{FF2B5EF4-FFF2-40B4-BE49-F238E27FC236}">
              <a16:creationId xmlns:a16="http://schemas.microsoft.com/office/drawing/2014/main" id="{67D3040C-3037-4690-895E-B17C89A3091B}"/>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399" name="Text Box 26">
          <a:extLst>
            <a:ext uri="{FF2B5EF4-FFF2-40B4-BE49-F238E27FC236}">
              <a16:creationId xmlns:a16="http://schemas.microsoft.com/office/drawing/2014/main" id="{C55B6B52-2EE8-4367-8A8A-018F7D86A366}"/>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00" name="Text Box 27">
          <a:extLst>
            <a:ext uri="{FF2B5EF4-FFF2-40B4-BE49-F238E27FC236}">
              <a16:creationId xmlns:a16="http://schemas.microsoft.com/office/drawing/2014/main" id="{A6474F82-D511-400D-8B8A-F1FB9CDE8BD2}"/>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01" name="Text Box 28">
          <a:extLst>
            <a:ext uri="{FF2B5EF4-FFF2-40B4-BE49-F238E27FC236}">
              <a16:creationId xmlns:a16="http://schemas.microsoft.com/office/drawing/2014/main" id="{C5B65214-0CED-45C2-8952-52A7E39864D5}"/>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02" name="Text Box 29">
          <a:extLst>
            <a:ext uri="{FF2B5EF4-FFF2-40B4-BE49-F238E27FC236}">
              <a16:creationId xmlns:a16="http://schemas.microsoft.com/office/drawing/2014/main" id="{00C4DC72-6467-4878-BEC3-E2FAB205EC53}"/>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03" name="Text Box 30">
          <a:extLst>
            <a:ext uri="{FF2B5EF4-FFF2-40B4-BE49-F238E27FC236}">
              <a16:creationId xmlns:a16="http://schemas.microsoft.com/office/drawing/2014/main" id="{A65894FE-5068-403C-8428-F0EB05E109BA}"/>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04" name="Text Box 31">
          <a:extLst>
            <a:ext uri="{FF2B5EF4-FFF2-40B4-BE49-F238E27FC236}">
              <a16:creationId xmlns:a16="http://schemas.microsoft.com/office/drawing/2014/main" id="{B01C47F4-0431-4226-9AB1-9F2EFE798D86}"/>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05" name="Text Box 32">
          <a:extLst>
            <a:ext uri="{FF2B5EF4-FFF2-40B4-BE49-F238E27FC236}">
              <a16:creationId xmlns:a16="http://schemas.microsoft.com/office/drawing/2014/main" id="{88356F27-0190-4B3B-BFE7-9BFC3A9AA634}"/>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06" name="Text Box 33">
          <a:extLst>
            <a:ext uri="{FF2B5EF4-FFF2-40B4-BE49-F238E27FC236}">
              <a16:creationId xmlns:a16="http://schemas.microsoft.com/office/drawing/2014/main" id="{91861F65-27C5-4A5E-9EAA-0002B142B13C}"/>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07" name="Text Box 34">
          <a:extLst>
            <a:ext uri="{FF2B5EF4-FFF2-40B4-BE49-F238E27FC236}">
              <a16:creationId xmlns:a16="http://schemas.microsoft.com/office/drawing/2014/main" id="{E36C9E48-256F-4644-AB86-D438B2EF525A}"/>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08" name="Text Box 35">
          <a:extLst>
            <a:ext uri="{FF2B5EF4-FFF2-40B4-BE49-F238E27FC236}">
              <a16:creationId xmlns:a16="http://schemas.microsoft.com/office/drawing/2014/main" id="{D2DFBA02-8FC7-4AF1-A9EB-DD1A681D4981}"/>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09" name="Text Box 36">
          <a:extLst>
            <a:ext uri="{FF2B5EF4-FFF2-40B4-BE49-F238E27FC236}">
              <a16:creationId xmlns:a16="http://schemas.microsoft.com/office/drawing/2014/main" id="{E8442FBD-AF9C-4B51-BACA-584B1D1387DF}"/>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10" name="Text Box 37">
          <a:extLst>
            <a:ext uri="{FF2B5EF4-FFF2-40B4-BE49-F238E27FC236}">
              <a16:creationId xmlns:a16="http://schemas.microsoft.com/office/drawing/2014/main" id="{3105DD1E-D216-4B63-8138-3DDF94D70A12}"/>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11" name="Text Box 38">
          <a:extLst>
            <a:ext uri="{FF2B5EF4-FFF2-40B4-BE49-F238E27FC236}">
              <a16:creationId xmlns:a16="http://schemas.microsoft.com/office/drawing/2014/main" id="{0EB6E113-705A-4567-9380-C38DC4CF9E05}"/>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12" name="Text Box 39">
          <a:extLst>
            <a:ext uri="{FF2B5EF4-FFF2-40B4-BE49-F238E27FC236}">
              <a16:creationId xmlns:a16="http://schemas.microsoft.com/office/drawing/2014/main" id="{BCD1B989-D12F-4B59-A71A-35AC61C73EB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13" name="Text Box 40">
          <a:extLst>
            <a:ext uri="{FF2B5EF4-FFF2-40B4-BE49-F238E27FC236}">
              <a16:creationId xmlns:a16="http://schemas.microsoft.com/office/drawing/2014/main" id="{1E9F549C-2211-467E-AAB8-D52234D86B1E}"/>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14" name="Text Box 41">
          <a:extLst>
            <a:ext uri="{FF2B5EF4-FFF2-40B4-BE49-F238E27FC236}">
              <a16:creationId xmlns:a16="http://schemas.microsoft.com/office/drawing/2014/main" id="{0641C9FA-C61E-4470-845C-92EC005CB7E0}"/>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15" name="Text Box 42">
          <a:extLst>
            <a:ext uri="{FF2B5EF4-FFF2-40B4-BE49-F238E27FC236}">
              <a16:creationId xmlns:a16="http://schemas.microsoft.com/office/drawing/2014/main" id="{1C02DADE-CCA2-4E78-8EAD-BADC70BED3D2}"/>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16" name="Text Box 43">
          <a:extLst>
            <a:ext uri="{FF2B5EF4-FFF2-40B4-BE49-F238E27FC236}">
              <a16:creationId xmlns:a16="http://schemas.microsoft.com/office/drawing/2014/main" id="{A21BE2B9-1ABA-4608-AA69-079769A4FC9D}"/>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17" name="Text Box 1">
          <a:extLst>
            <a:ext uri="{FF2B5EF4-FFF2-40B4-BE49-F238E27FC236}">
              <a16:creationId xmlns:a16="http://schemas.microsoft.com/office/drawing/2014/main" id="{D951D324-12FC-4009-8172-6AD46CC839E6}"/>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18" name="Text Box 2">
          <a:extLst>
            <a:ext uri="{FF2B5EF4-FFF2-40B4-BE49-F238E27FC236}">
              <a16:creationId xmlns:a16="http://schemas.microsoft.com/office/drawing/2014/main" id="{007CA384-7B46-4355-80CE-7A9010A1B7CE}"/>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19" name="Text Box 3">
          <a:extLst>
            <a:ext uri="{FF2B5EF4-FFF2-40B4-BE49-F238E27FC236}">
              <a16:creationId xmlns:a16="http://schemas.microsoft.com/office/drawing/2014/main" id="{48F55D2B-0383-406F-BBF3-5AA8FD9AC803}"/>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0" name="Text Box 4">
          <a:extLst>
            <a:ext uri="{FF2B5EF4-FFF2-40B4-BE49-F238E27FC236}">
              <a16:creationId xmlns:a16="http://schemas.microsoft.com/office/drawing/2014/main" id="{13B75C74-C5C2-49B5-B32D-4A3CA94FBF0D}"/>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1" name="Text Box 5">
          <a:extLst>
            <a:ext uri="{FF2B5EF4-FFF2-40B4-BE49-F238E27FC236}">
              <a16:creationId xmlns:a16="http://schemas.microsoft.com/office/drawing/2014/main" id="{B345011E-9348-4ACC-AAD6-9476D2183236}"/>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2" name="Text Box 6">
          <a:extLst>
            <a:ext uri="{FF2B5EF4-FFF2-40B4-BE49-F238E27FC236}">
              <a16:creationId xmlns:a16="http://schemas.microsoft.com/office/drawing/2014/main" id="{D93F13E7-8197-410C-B487-F529E178E2E4}"/>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3" name="Text Box 7">
          <a:extLst>
            <a:ext uri="{FF2B5EF4-FFF2-40B4-BE49-F238E27FC236}">
              <a16:creationId xmlns:a16="http://schemas.microsoft.com/office/drawing/2014/main" id="{1ACCB481-88ED-4791-AF30-7ECD68BA3B63}"/>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4" name="Text Box 8">
          <a:extLst>
            <a:ext uri="{FF2B5EF4-FFF2-40B4-BE49-F238E27FC236}">
              <a16:creationId xmlns:a16="http://schemas.microsoft.com/office/drawing/2014/main" id="{A87B5443-EEE6-4C5C-B3EA-732BC9BA7592}"/>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5" name="Text Box 9">
          <a:extLst>
            <a:ext uri="{FF2B5EF4-FFF2-40B4-BE49-F238E27FC236}">
              <a16:creationId xmlns:a16="http://schemas.microsoft.com/office/drawing/2014/main" id="{8DA41A0B-810D-413E-B58E-8F829C71B1AD}"/>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6" name="Text Box 10">
          <a:extLst>
            <a:ext uri="{FF2B5EF4-FFF2-40B4-BE49-F238E27FC236}">
              <a16:creationId xmlns:a16="http://schemas.microsoft.com/office/drawing/2014/main" id="{5DD91359-E10D-43B9-BC12-9E86EF2046EC}"/>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27" name="Text Box 11">
          <a:extLst>
            <a:ext uri="{FF2B5EF4-FFF2-40B4-BE49-F238E27FC236}">
              <a16:creationId xmlns:a16="http://schemas.microsoft.com/office/drawing/2014/main" id="{9692B22D-171C-4D24-A410-656418BB86DF}"/>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28" name="Text Box 12">
          <a:extLst>
            <a:ext uri="{FF2B5EF4-FFF2-40B4-BE49-F238E27FC236}">
              <a16:creationId xmlns:a16="http://schemas.microsoft.com/office/drawing/2014/main" id="{F886D743-C90F-4A52-BA4E-70895F1E5DDD}"/>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29" name="Text Box 13">
          <a:extLst>
            <a:ext uri="{FF2B5EF4-FFF2-40B4-BE49-F238E27FC236}">
              <a16:creationId xmlns:a16="http://schemas.microsoft.com/office/drawing/2014/main" id="{2F97C8A3-425A-4722-ABD4-31F0EE8041C2}"/>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30" name="Text Box 14">
          <a:extLst>
            <a:ext uri="{FF2B5EF4-FFF2-40B4-BE49-F238E27FC236}">
              <a16:creationId xmlns:a16="http://schemas.microsoft.com/office/drawing/2014/main" id="{BDFD1E78-29A8-4F49-BE25-A9ABFBDCDFB3}"/>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31" name="Text Box 15">
          <a:extLst>
            <a:ext uri="{FF2B5EF4-FFF2-40B4-BE49-F238E27FC236}">
              <a16:creationId xmlns:a16="http://schemas.microsoft.com/office/drawing/2014/main" id="{4AF5289C-CD56-4BED-95F4-895EF922F622}"/>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32" name="Text Box 16">
          <a:extLst>
            <a:ext uri="{FF2B5EF4-FFF2-40B4-BE49-F238E27FC236}">
              <a16:creationId xmlns:a16="http://schemas.microsoft.com/office/drawing/2014/main" id="{D6F9E949-428F-4364-A973-4F8870868BA2}"/>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33" name="Text Box 17">
          <a:extLst>
            <a:ext uri="{FF2B5EF4-FFF2-40B4-BE49-F238E27FC236}">
              <a16:creationId xmlns:a16="http://schemas.microsoft.com/office/drawing/2014/main" id="{38A7063D-459E-4D8E-9EEE-44567B4A8342}"/>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34" name="Text Box 18">
          <a:extLst>
            <a:ext uri="{FF2B5EF4-FFF2-40B4-BE49-F238E27FC236}">
              <a16:creationId xmlns:a16="http://schemas.microsoft.com/office/drawing/2014/main" id="{3382C4E6-6C6F-491D-B059-F83D8E1FB43D}"/>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5" name="Text Box 21">
          <a:extLst>
            <a:ext uri="{FF2B5EF4-FFF2-40B4-BE49-F238E27FC236}">
              <a16:creationId xmlns:a16="http://schemas.microsoft.com/office/drawing/2014/main" id="{B6B77B6D-4DF9-48FD-B3B3-3490B09D738F}"/>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6" name="Text Box 22">
          <a:extLst>
            <a:ext uri="{FF2B5EF4-FFF2-40B4-BE49-F238E27FC236}">
              <a16:creationId xmlns:a16="http://schemas.microsoft.com/office/drawing/2014/main" id="{5CF90E34-328F-4A70-8A17-C175D25299B7}"/>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7" name="Text Box 23">
          <a:extLst>
            <a:ext uri="{FF2B5EF4-FFF2-40B4-BE49-F238E27FC236}">
              <a16:creationId xmlns:a16="http://schemas.microsoft.com/office/drawing/2014/main" id="{7ACBE156-1501-4DE8-882A-96415E724280}"/>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8" name="Text Box 24">
          <a:extLst>
            <a:ext uri="{FF2B5EF4-FFF2-40B4-BE49-F238E27FC236}">
              <a16:creationId xmlns:a16="http://schemas.microsoft.com/office/drawing/2014/main" id="{535C8AB0-0CCB-4A49-99E4-CDFE6F91AB1C}"/>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39" name="Text Box 25">
          <a:extLst>
            <a:ext uri="{FF2B5EF4-FFF2-40B4-BE49-F238E27FC236}">
              <a16:creationId xmlns:a16="http://schemas.microsoft.com/office/drawing/2014/main" id="{35A76233-CAFD-498B-958A-B870C3B5D49D}"/>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0" name="Text Box 26">
          <a:extLst>
            <a:ext uri="{FF2B5EF4-FFF2-40B4-BE49-F238E27FC236}">
              <a16:creationId xmlns:a16="http://schemas.microsoft.com/office/drawing/2014/main" id="{F78B4401-20A9-4167-B0E0-A79F86F950F5}"/>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1" name="Text Box 27">
          <a:extLst>
            <a:ext uri="{FF2B5EF4-FFF2-40B4-BE49-F238E27FC236}">
              <a16:creationId xmlns:a16="http://schemas.microsoft.com/office/drawing/2014/main" id="{4709AD05-4AF9-4662-BD0E-5671AD9FF661}"/>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2" name="Text Box 28">
          <a:extLst>
            <a:ext uri="{FF2B5EF4-FFF2-40B4-BE49-F238E27FC236}">
              <a16:creationId xmlns:a16="http://schemas.microsoft.com/office/drawing/2014/main" id="{E374D577-9C4B-47CE-B4A5-4F66B6FB2104}"/>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3" name="Text Box 29">
          <a:extLst>
            <a:ext uri="{FF2B5EF4-FFF2-40B4-BE49-F238E27FC236}">
              <a16:creationId xmlns:a16="http://schemas.microsoft.com/office/drawing/2014/main" id="{41B6C00E-F170-467E-8922-76678F00E338}"/>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4" name="Text Box 30">
          <a:extLst>
            <a:ext uri="{FF2B5EF4-FFF2-40B4-BE49-F238E27FC236}">
              <a16:creationId xmlns:a16="http://schemas.microsoft.com/office/drawing/2014/main" id="{64A24B99-5704-443A-8E1E-43E98886C4A0}"/>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45" name="Text Box 31">
          <a:extLst>
            <a:ext uri="{FF2B5EF4-FFF2-40B4-BE49-F238E27FC236}">
              <a16:creationId xmlns:a16="http://schemas.microsoft.com/office/drawing/2014/main" id="{6701F43F-DF9A-420C-A1AC-B1D086148F50}"/>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6" name="Text Box 32">
          <a:extLst>
            <a:ext uri="{FF2B5EF4-FFF2-40B4-BE49-F238E27FC236}">
              <a16:creationId xmlns:a16="http://schemas.microsoft.com/office/drawing/2014/main" id="{4694713D-2A7F-4D6C-8E1C-4DC6E897D95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7" name="Text Box 33">
          <a:extLst>
            <a:ext uri="{FF2B5EF4-FFF2-40B4-BE49-F238E27FC236}">
              <a16:creationId xmlns:a16="http://schemas.microsoft.com/office/drawing/2014/main" id="{D0F3AB18-8836-452F-AD7E-316F25E152B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8" name="Text Box 34">
          <a:extLst>
            <a:ext uri="{FF2B5EF4-FFF2-40B4-BE49-F238E27FC236}">
              <a16:creationId xmlns:a16="http://schemas.microsoft.com/office/drawing/2014/main" id="{89E03E2F-DC46-474C-AED8-4F27E15FAD5A}"/>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49" name="Text Box 35">
          <a:extLst>
            <a:ext uri="{FF2B5EF4-FFF2-40B4-BE49-F238E27FC236}">
              <a16:creationId xmlns:a16="http://schemas.microsoft.com/office/drawing/2014/main" id="{D91222C5-665F-4C6A-A6C1-F1239257A017}"/>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0" name="Text Box 36">
          <a:extLst>
            <a:ext uri="{FF2B5EF4-FFF2-40B4-BE49-F238E27FC236}">
              <a16:creationId xmlns:a16="http://schemas.microsoft.com/office/drawing/2014/main" id="{73F53A90-9AB8-4B35-83EB-88E1EFAE4849}"/>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1" name="Text Box 37">
          <a:extLst>
            <a:ext uri="{FF2B5EF4-FFF2-40B4-BE49-F238E27FC236}">
              <a16:creationId xmlns:a16="http://schemas.microsoft.com/office/drawing/2014/main" id="{5E71D16C-490A-447D-A2C6-8744C594080A}"/>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2" name="Text Box 38">
          <a:extLst>
            <a:ext uri="{FF2B5EF4-FFF2-40B4-BE49-F238E27FC236}">
              <a16:creationId xmlns:a16="http://schemas.microsoft.com/office/drawing/2014/main" id="{FC9AE917-C2E6-4D55-A45C-49CFCD90267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3" name="Text Box 39">
          <a:extLst>
            <a:ext uri="{FF2B5EF4-FFF2-40B4-BE49-F238E27FC236}">
              <a16:creationId xmlns:a16="http://schemas.microsoft.com/office/drawing/2014/main" id="{60035428-99D4-48B4-BF0D-15224522A0EF}"/>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4" name="Text Box 40">
          <a:extLst>
            <a:ext uri="{FF2B5EF4-FFF2-40B4-BE49-F238E27FC236}">
              <a16:creationId xmlns:a16="http://schemas.microsoft.com/office/drawing/2014/main" id="{7EB311EB-D016-4176-97BB-0E6FDF57CB0E}"/>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5" name="Text Box 41">
          <a:extLst>
            <a:ext uri="{FF2B5EF4-FFF2-40B4-BE49-F238E27FC236}">
              <a16:creationId xmlns:a16="http://schemas.microsoft.com/office/drawing/2014/main" id="{583656B7-243E-43A4-BE1D-5DE1B37CFDCA}"/>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6" name="Text Box 42">
          <a:extLst>
            <a:ext uri="{FF2B5EF4-FFF2-40B4-BE49-F238E27FC236}">
              <a16:creationId xmlns:a16="http://schemas.microsoft.com/office/drawing/2014/main" id="{BF5E61C8-2FF2-488A-9E44-277A3DC03366}"/>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57" name="Text Box 43">
          <a:extLst>
            <a:ext uri="{FF2B5EF4-FFF2-40B4-BE49-F238E27FC236}">
              <a16:creationId xmlns:a16="http://schemas.microsoft.com/office/drawing/2014/main" id="{19F8F310-D46E-4D79-AC7A-519CA0640A4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0</xdr:colOff>
      <xdr:row>8</xdr:row>
      <xdr:rowOff>0</xdr:rowOff>
    </xdr:from>
    <xdr:ext cx="714375" cy="0"/>
    <xdr:sp macro="" textlink="">
      <xdr:nvSpPr>
        <xdr:cNvPr id="458" name="Shape 34102">
          <a:extLst>
            <a:ext uri="{FF2B5EF4-FFF2-40B4-BE49-F238E27FC236}">
              <a16:creationId xmlns:a16="http://schemas.microsoft.com/office/drawing/2014/main" id="{0B6AE13E-709E-44A4-88AF-7A84EC2BB076}"/>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59" name="Shape 34103">
          <a:extLst>
            <a:ext uri="{FF2B5EF4-FFF2-40B4-BE49-F238E27FC236}">
              <a16:creationId xmlns:a16="http://schemas.microsoft.com/office/drawing/2014/main" id="{F1084D18-CDA6-4F11-AEBE-EFD75F3C6873}"/>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0" name="Shape 34104">
          <a:extLst>
            <a:ext uri="{FF2B5EF4-FFF2-40B4-BE49-F238E27FC236}">
              <a16:creationId xmlns:a16="http://schemas.microsoft.com/office/drawing/2014/main" id="{7FECA4CD-4A3A-499A-9A63-F7DC29918F25}"/>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1" name="Shape 34105">
          <a:extLst>
            <a:ext uri="{FF2B5EF4-FFF2-40B4-BE49-F238E27FC236}">
              <a16:creationId xmlns:a16="http://schemas.microsoft.com/office/drawing/2014/main" id="{706FA81F-0A82-4AFF-9383-EAB7EF1B7C9D}"/>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2" name="Shape 34106">
          <a:extLst>
            <a:ext uri="{FF2B5EF4-FFF2-40B4-BE49-F238E27FC236}">
              <a16:creationId xmlns:a16="http://schemas.microsoft.com/office/drawing/2014/main" id="{D529954B-88F1-4AC9-AB1D-FA9AA10FC36E}"/>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3" name="Shape 34107">
          <a:extLst>
            <a:ext uri="{FF2B5EF4-FFF2-40B4-BE49-F238E27FC236}">
              <a16:creationId xmlns:a16="http://schemas.microsoft.com/office/drawing/2014/main" id="{13E6EF51-DEBD-47DF-93E1-8AE74A12EDBA}"/>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4" name="Shape 34108">
          <a:extLst>
            <a:ext uri="{FF2B5EF4-FFF2-40B4-BE49-F238E27FC236}">
              <a16:creationId xmlns:a16="http://schemas.microsoft.com/office/drawing/2014/main" id="{D6A602D6-CB8E-4907-B00B-40E1488787A3}"/>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5" name="Shape 34109">
          <a:extLst>
            <a:ext uri="{FF2B5EF4-FFF2-40B4-BE49-F238E27FC236}">
              <a16:creationId xmlns:a16="http://schemas.microsoft.com/office/drawing/2014/main" id="{81BE839C-D83C-4BFA-8F0C-0D7D94BF1935}"/>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6" name="Shape 34110">
          <a:extLst>
            <a:ext uri="{FF2B5EF4-FFF2-40B4-BE49-F238E27FC236}">
              <a16:creationId xmlns:a16="http://schemas.microsoft.com/office/drawing/2014/main" id="{078FB30F-3890-4C32-97B0-07F8B54C2542}"/>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7" name="Shape 34111">
          <a:extLst>
            <a:ext uri="{FF2B5EF4-FFF2-40B4-BE49-F238E27FC236}">
              <a16:creationId xmlns:a16="http://schemas.microsoft.com/office/drawing/2014/main" id="{00020469-76C5-4591-90A0-9AC649E9EEA8}"/>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8" name="Shape 34112">
          <a:extLst>
            <a:ext uri="{FF2B5EF4-FFF2-40B4-BE49-F238E27FC236}">
              <a16:creationId xmlns:a16="http://schemas.microsoft.com/office/drawing/2014/main" id="{3ECFA162-0008-4B10-9BFB-CDAF3C548D1D}"/>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69" name="Shape 34113">
          <a:extLst>
            <a:ext uri="{FF2B5EF4-FFF2-40B4-BE49-F238E27FC236}">
              <a16:creationId xmlns:a16="http://schemas.microsoft.com/office/drawing/2014/main" id="{237A1A1F-EC0A-45E7-BBEE-47CF2BE9F263}"/>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0" name="Shape 34114">
          <a:extLst>
            <a:ext uri="{FF2B5EF4-FFF2-40B4-BE49-F238E27FC236}">
              <a16:creationId xmlns:a16="http://schemas.microsoft.com/office/drawing/2014/main" id="{7049F0F7-349C-4211-B575-C2DA517EE072}"/>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1" name="Shape 34115">
          <a:extLst>
            <a:ext uri="{FF2B5EF4-FFF2-40B4-BE49-F238E27FC236}">
              <a16:creationId xmlns:a16="http://schemas.microsoft.com/office/drawing/2014/main" id="{C8A055E5-B484-4D91-8EDD-06BCC0232A46}"/>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2" name="Shape 34116">
          <a:extLst>
            <a:ext uri="{FF2B5EF4-FFF2-40B4-BE49-F238E27FC236}">
              <a16:creationId xmlns:a16="http://schemas.microsoft.com/office/drawing/2014/main" id="{E7FB8131-99F6-4FE1-A0ED-B096DE09FBE7}"/>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3" name="Shape 34117">
          <a:extLst>
            <a:ext uri="{FF2B5EF4-FFF2-40B4-BE49-F238E27FC236}">
              <a16:creationId xmlns:a16="http://schemas.microsoft.com/office/drawing/2014/main" id="{33FDF5F7-8D60-40EB-BE79-29D657E8F32E}"/>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4" name="Shape 34118">
          <a:extLst>
            <a:ext uri="{FF2B5EF4-FFF2-40B4-BE49-F238E27FC236}">
              <a16:creationId xmlns:a16="http://schemas.microsoft.com/office/drawing/2014/main" id="{D632CFC5-C052-47BB-B265-D807A6C093C8}"/>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5" name="Shape 34119">
          <a:extLst>
            <a:ext uri="{FF2B5EF4-FFF2-40B4-BE49-F238E27FC236}">
              <a16:creationId xmlns:a16="http://schemas.microsoft.com/office/drawing/2014/main" id="{DFA29FBB-D767-4E8B-AEC8-63CC4F48B314}"/>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6" name="Shape 34120">
          <a:extLst>
            <a:ext uri="{FF2B5EF4-FFF2-40B4-BE49-F238E27FC236}">
              <a16:creationId xmlns:a16="http://schemas.microsoft.com/office/drawing/2014/main" id="{7A40DB05-FA89-4F53-BBC3-A1E5D0BA7AA8}"/>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7" name="Shape 34121">
          <a:extLst>
            <a:ext uri="{FF2B5EF4-FFF2-40B4-BE49-F238E27FC236}">
              <a16:creationId xmlns:a16="http://schemas.microsoft.com/office/drawing/2014/main" id="{8EA52556-637C-4163-8E8B-7BB275D5033B}"/>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8" name="Shape 34122">
          <a:extLst>
            <a:ext uri="{FF2B5EF4-FFF2-40B4-BE49-F238E27FC236}">
              <a16:creationId xmlns:a16="http://schemas.microsoft.com/office/drawing/2014/main" id="{DB64CC40-776B-43EF-8B48-3959275B815D}"/>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79" name="Shape 34123">
          <a:extLst>
            <a:ext uri="{FF2B5EF4-FFF2-40B4-BE49-F238E27FC236}">
              <a16:creationId xmlns:a16="http://schemas.microsoft.com/office/drawing/2014/main" id="{343F2D28-B607-445B-9BAD-6FCEBDEE48CB}"/>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0" name="Shape 34124">
          <a:extLst>
            <a:ext uri="{FF2B5EF4-FFF2-40B4-BE49-F238E27FC236}">
              <a16:creationId xmlns:a16="http://schemas.microsoft.com/office/drawing/2014/main" id="{84723B18-A5F2-473C-8AE3-FCD1B18698D5}"/>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1" name="Shape 34125">
          <a:extLst>
            <a:ext uri="{FF2B5EF4-FFF2-40B4-BE49-F238E27FC236}">
              <a16:creationId xmlns:a16="http://schemas.microsoft.com/office/drawing/2014/main" id="{9F85DA92-F57A-4965-AE74-D3393EF314A9}"/>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2" name="Shape 34126">
          <a:extLst>
            <a:ext uri="{FF2B5EF4-FFF2-40B4-BE49-F238E27FC236}">
              <a16:creationId xmlns:a16="http://schemas.microsoft.com/office/drawing/2014/main" id="{0C75120B-81CE-4095-AF6D-1800B97F31E6}"/>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3" name="Shape 34127">
          <a:extLst>
            <a:ext uri="{FF2B5EF4-FFF2-40B4-BE49-F238E27FC236}">
              <a16:creationId xmlns:a16="http://schemas.microsoft.com/office/drawing/2014/main" id="{DF0A4395-B5A4-4117-9753-86F7A8563FCF}"/>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4" name="Shape 34128">
          <a:extLst>
            <a:ext uri="{FF2B5EF4-FFF2-40B4-BE49-F238E27FC236}">
              <a16:creationId xmlns:a16="http://schemas.microsoft.com/office/drawing/2014/main" id="{34C3F87F-5332-4725-A107-32C1A6D1A3EF}"/>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5" name="Shape 34129">
          <a:extLst>
            <a:ext uri="{FF2B5EF4-FFF2-40B4-BE49-F238E27FC236}">
              <a16:creationId xmlns:a16="http://schemas.microsoft.com/office/drawing/2014/main" id="{79097818-69E6-45DF-8232-7799C312B28D}"/>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6" name="Shape 34130">
          <a:extLst>
            <a:ext uri="{FF2B5EF4-FFF2-40B4-BE49-F238E27FC236}">
              <a16:creationId xmlns:a16="http://schemas.microsoft.com/office/drawing/2014/main" id="{2152F0F3-AB3D-4B0C-8016-B94BB16DE168}"/>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7" name="Shape 34131">
          <a:extLst>
            <a:ext uri="{FF2B5EF4-FFF2-40B4-BE49-F238E27FC236}">
              <a16:creationId xmlns:a16="http://schemas.microsoft.com/office/drawing/2014/main" id="{D1DEDFDA-ABF5-45C5-A2C7-90C158036450}"/>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8" name="Shape 34132">
          <a:extLst>
            <a:ext uri="{FF2B5EF4-FFF2-40B4-BE49-F238E27FC236}">
              <a16:creationId xmlns:a16="http://schemas.microsoft.com/office/drawing/2014/main" id="{3EEDD5C8-9F78-473D-9D54-F89D242EA5D9}"/>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89" name="Shape 34133">
          <a:extLst>
            <a:ext uri="{FF2B5EF4-FFF2-40B4-BE49-F238E27FC236}">
              <a16:creationId xmlns:a16="http://schemas.microsoft.com/office/drawing/2014/main" id="{962A6478-CD50-423F-ABFB-D6DEB97D3358}"/>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0" name="Shape 34134">
          <a:extLst>
            <a:ext uri="{FF2B5EF4-FFF2-40B4-BE49-F238E27FC236}">
              <a16:creationId xmlns:a16="http://schemas.microsoft.com/office/drawing/2014/main" id="{1D58C0AD-6A36-47D5-A06E-9609F870F989}"/>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1" name="Shape 34135">
          <a:extLst>
            <a:ext uri="{FF2B5EF4-FFF2-40B4-BE49-F238E27FC236}">
              <a16:creationId xmlns:a16="http://schemas.microsoft.com/office/drawing/2014/main" id="{9DC83673-4DF7-478A-A582-737D5BBA40EE}"/>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2" name="Shape 34136">
          <a:extLst>
            <a:ext uri="{FF2B5EF4-FFF2-40B4-BE49-F238E27FC236}">
              <a16:creationId xmlns:a16="http://schemas.microsoft.com/office/drawing/2014/main" id="{3AA1F707-AC87-4000-B05C-7EA348531526}"/>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3" name="Shape 34137">
          <a:extLst>
            <a:ext uri="{FF2B5EF4-FFF2-40B4-BE49-F238E27FC236}">
              <a16:creationId xmlns:a16="http://schemas.microsoft.com/office/drawing/2014/main" id="{14B8F389-1B49-41B1-BC7D-0BBD6FAFB5C2}"/>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4" name="Shape 34138">
          <a:extLst>
            <a:ext uri="{FF2B5EF4-FFF2-40B4-BE49-F238E27FC236}">
              <a16:creationId xmlns:a16="http://schemas.microsoft.com/office/drawing/2014/main" id="{94C87D89-7ECF-4F74-9EE7-1AEE5EBA9548}"/>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5" name="Shape 34139">
          <a:extLst>
            <a:ext uri="{FF2B5EF4-FFF2-40B4-BE49-F238E27FC236}">
              <a16:creationId xmlns:a16="http://schemas.microsoft.com/office/drawing/2014/main" id="{588C6AF9-A48E-4726-9E5A-5B61C95AA9F5}"/>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6" name="Shape 34140">
          <a:extLst>
            <a:ext uri="{FF2B5EF4-FFF2-40B4-BE49-F238E27FC236}">
              <a16:creationId xmlns:a16="http://schemas.microsoft.com/office/drawing/2014/main" id="{EABAF9E9-3108-4000-9E27-C7BD7B6D4631}"/>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7" name="Shape 34141">
          <a:extLst>
            <a:ext uri="{FF2B5EF4-FFF2-40B4-BE49-F238E27FC236}">
              <a16:creationId xmlns:a16="http://schemas.microsoft.com/office/drawing/2014/main" id="{FBF4E06B-15B0-43E9-8592-C3BD69B271EF}"/>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498" name="Shape 34142">
          <a:extLst>
            <a:ext uri="{FF2B5EF4-FFF2-40B4-BE49-F238E27FC236}">
              <a16:creationId xmlns:a16="http://schemas.microsoft.com/office/drawing/2014/main" id="{A697057B-4F97-4A8E-AE6C-A59E27F85D4D}"/>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twoCellAnchor>
    <xdr:from>
      <xdr:col>1</xdr:col>
      <xdr:colOff>0</xdr:colOff>
      <xdr:row>8</xdr:row>
      <xdr:rowOff>0</xdr:rowOff>
    </xdr:from>
    <xdr:to>
      <xdr:col>1</xdr:col>
      <xdr:colOff>533400</xdr:colOff>
      <xdr:row>8</xdr:row>
      <xdr:rowOff>0</xdr:rowOff>
    </xdr:to>
    <xdr:sp macro="" textlink="">
      <xdr:nvSpPr>
        <xdr:cNvPr id="499" name="Text Box 1">
          <a:extLst>
            <a:ext uri="{FF2B5EF4-FFF2-40B4-BE49-F238E27FC236}">
              <a16:creationId xmlns:a16="http://schemas.microsoft.com/office/drawing/2014/main" id="{BA123796-FE97-47B8-84C8-7EFBF258F157}"/>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0" name="Text Box 2">
          <a:extLst>
            <a:ext uri="{FF2B5EF4-FFF2-40B4-BE49-F238E27FC236}">
              <a16:creationId xmlns:a16="http://schemas.microsoft.com/office/drawing/2014/main" id="{475723AD-411A-4AC2-9A3B-611D753F70B1}"/>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1" name="Text Box 3">
          <a:extLst>
            <a:ext uri="{FF2B5EF4-FFF2-40B4-BE49-F238E27FC236}">
              <a16:creationId xmlns:a16="http://schemas.microsoft.com/office/drawing/2014/main" id="{D9CDF6EC-FA2F-44F3-9735-2567200DE724}"/>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2" name="Text Box 4">
          <a:extLst>
            <a:ext uri="{FF2B5EF4-FFF2-40B4-BE49-F238E27FC236}">
              <a16:creationId xmlns:a16="http://schemas.microsoft.com/office/drawing/2014/main" id="{8E45A79E-FCF0-4EAA-8230-55F1B39A58EC}"/>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3" name="Text Box 5">
          <a:extLst>
            <a:ext uri="{FF2B5EF4-FFF2-40B4-BE49-F238E27FC236}">
              <a16:creationId xmlns:a16="http://schemas.microsoft.com/office/drawing/2014/main" id="{DFA75F92-849D-462D-80CB-F3537970A017}"/>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4" name="Text Box 6">
          <a:extLst>
            <a:ext uri="{FF2B5EF4-FFF2-40B4-BE49-F238E27FC236}">
              <a16:creationId xmlns:a16="http://schemas.microsoft.com/office/drawing/2014/main" id="{AE0AFA3E-23E4-45BB-8DA9-680C6B4E1559}"/>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5" name="Text Box 7">
          <a:extLst>
            <a:ext uri="{FF2B5EF4-FFF2-40B4-BE49-F238E27FC236}">
              <a16:creationId xmlns:a16="http://schemas.microsoft.com/office/drawing/2014/main" id="{7B84B667-F790-49B4-81E8-565908D7E94A}"/>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6" name="Text Box 8">
          <a:extLst>
            <a:ext uri="{FF2B5EF4-FFF2-40B4-BE49-F238E27FC236}">
              <a16:creationId xmlns:a16="http://schemas.microsoft.com/office/drawing/2014/main" id="{D96F4F23-22CE-4D1F-98AA-9C86FBE4E200}"/>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7" name="Text Box 9">
          <a:extLst>
            <a:ext uri="{FF2B5EF4-FFF2-40B4-BE49-F238E27FC236}">
              <a16:creationId xmlns:a16="http://schemas.microsoft.com/office/drawing/2014/main" id="{E74A6A9B-648D-4E7F-9E6D-806C9673856C}"/>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8" name="Text Box 10">
          <a:extLst>
            <a:ext uri="{FF2B5EF4-FFF2-40B4-BE49-F238E27FC236}">
              <a16:creationId xmlns:a16="http://schemas.microsoft.com/office/drawing/2014/main" id="{19C8DCA6-1A96-4AB6-9A40-D84BE04D95D3}"/>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9" name="Text Box 11">
          <a:extLst>
            <a:ext uri="{FF2B5EF4-FFF2-40B4-BE49-F238E27FC236}">
              <a16:creationId xmlns:a16="http://schemas.microsoft.com/office/drawing/2014/main" id="{E09D3ABA-DF53-4754-9084-FBCAE4AE5046}"/>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0" name="Text Box 12">
          <a:extLst>
            <a:ext uri="{FF2B5EF4-FFF2-40B4-BE49-F238E27FC236}">
              <a16:creationId xmlns:a16="http://schemas.microsoft.com/office/drawing/2014/main" id="{3044D37C-8164-4939-9542-3BF9352AEE9A}"/>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1" name="Text Box 13">
          <a:extLst>
            <a:ext uri="{FF2B5EF4-FFF2-40B4-BE49-F238E27FC236}">
              <a16:creationId xmlns:a16="http://schemas.microsoft.com/office/drawing/2014/main" id="{E07BADA1-3369-4F98-BCCB-9EBED26181E3}"/>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2" name="Text Box 14">
          <a:extLst>
            <a:ext uri="{FF2B5EF4-FFF2-40B4-BE49-F238E27FC236}">
              <a16:creationId xmlns:a16="http://schemas.microsoft.com/office/drawing/2014/main" id="{DC72EC44-5443-474C-8D5F-7BEE35DFB740}"/>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3" name="Text Box 15">
          <a:extLst>
            <a:ext uri="{FF2B5EF4-FFF2-40B4-BE49-F238E27FC236}">
              <a16:creationId xmlns:a16="http://schemas.microsoft.com/office/drawing/2014/main" id="{323C0185-FBCE-4A4A-BE7B-CE01A5D4032D}"/>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4" name="Text Box 16">
          <a:extLst>
            <a:ext uri="{FF2B5EF4-FFF2-40B4-BE49-F238E27FC236}">
              <a16:creationId xmlns:a16="http://schemas.microsoft.com/office/drawing/2014/main" id="{BFA869A6-D4D9-450B-A7D3-1B7D9833279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5" name="Text Box 17">
          <a:extLst>
            <a:ext uri="{FF2B5EF4-FFF2-40B4-BE49-F238E27FC236}">
              <a16:creationId xmlns:a16="http://schemas.microsoft.com/office/drawing/2014/main" id="{694C497C-74E2-4588-9644-462A0A46EACA}"/>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6" name="Text Box 18">
          <a:extLst>
            <a:ext uri="{FF2B5EF4-FFF2-40B4-BE49-F238E27FC236}">
              <a16:creationId xmlns:a16="http://schemas.microsoft.com/office/drawing/2014/main" id="{D328BE32-4E44-4B09-AA54-D87B59B678C0}"/>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7" name="Text Box 21">
          <a:extLst>
            <a:ext uri="{FF2B5EF4-FFF2-40B4-BE49-F238E27FC236}">
              <a16:creationId xmlns:a16="http://schemas.microsoft.com/office/drawing/2014/main" id="{1ACA3C35-476B-4FA1-BDF4-A532F9D9B264}"/>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8" name="Text Box 22">
          <a:extLst>
            <a:ext uri="{FF2B5EF4-FFF2-40B4-BE49-F238E27FC236}">
              <a16:creationId xmlns:a16="http://schemas.microsoft.com/office/drawing/2014/main" id="{FD4F62E4-BDCA-47EF-8FEF-61228FF3BE90}"/>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9" name="Text Box 23">
          <a:extLst>
            <a:ext uri="{FF2B5EF4-FFF2-40B4-BE49-F238E27FC236}">
              <a16:creationId xmlns:a16="http://schemas.microsoft.com/office/drawing/2014/main" id="{7253E5A3-CAFA-4419-AA66-73DE1D7E4468}"/>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0" name="Text Box 24">
          <a:extLst>
            <a:ext uri="{FF2B5EF4-FFF2-40B4-BE49-F238E27FC236}">
              <a16:creationId xmlns:a16="http://schemas.microsoft.com/office/drawing/2014/main" id="{8A09FCA6-EEC6-4440-AC9C-49C0785019DD}"/>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1" name="Text Box 25">
          <a:extLst>
            <a:ext uri="{FF2B5EF4-FFF2-40B4-BE49-F238E27FC236}">
              <a16:creationId xmlns:a16="http://schemas.microsoft.com/office/drawing/2014/main" id="{777D935C-42E3-45CF-8419-83F39E90DF3C}"/>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2" name="Text Box 26">
          <a:extLst>
            <a:ext uri="{FF2B5EF4-FFF2-40B4-BE49-F238E27FC236}">
              <a16:creationId xmlns:a16="http://schemas.microsoft.com/office/drawing/2014/main" id="{D2A86E03-DE04-46FA-BE81-62EF5E0ACCB0}"/>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3" name="Text Box 27">
          <a:extLst>
            <a:ext uri="{FF2B5EF4-FFF2-40B4-BE49-F238E27FC236}">
              <a16:creationId xmlns:a16="http://schemas.microsoft.com/office/drawing/2014/main" id="{5E644A42-5A0A-4C6D-A09D-E6AAB941DC2F}"/>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4" name="Text Box 28">
          <a:extLst>
            <a:ext uri="{FF2B5EF4-FFF2-40B4-BE49-F238E27FC236}">
              <a16:creationId xmlns:a16="http://schemas.microsoft.com/office/drawing/2014/main" id="{1F354D40-C632-40C4-86E3-30B5D890AF3F}"/>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5" name="Text Box 29">
          <a:extLst>
            <a:ext uri="{FF2B5EF4-FFF2-40B4-BE49-F238E27FC236}">
              <a16:creationId xmlns:a16="http://schemas.microsoft.com/office/drawing/2014/main" id="{5BFB874E-B9C2-461F-8AC0-A0D92B92FD4D}"/>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6" name="Text Box 30">
          <a:extLst>
            <a:ext uri="{FF2B5EF4-FFF2-40B4-BE49-F238E27FC236}">
              <a16:creationId xmlns:a16="http://schemas.microsoft.com/office/drawing/2014/main" id="{FB4FBA3C-48B6-4D7D-AB3A-290DCD44AA96}"/>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7" name="Text Box 31">
          <a:extLst>
            <a:ext uri="{FF2B5EF4-FFF2-40B4-BE49-F238E27FC236}">
              <a16:creationId xmlns:a16="http://schemas.microsoft.com/office/drawing/2014/main" id="{AB40A9F5-0A3A-476D-8FF6-637052F502A3}"/>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28" name="Text Box 32">
          <a:extLst>
            <a:ext uri="{FF2B5EF4-FFF2-40B4-BE49-F238E27FC236}">
              <a16:creationId xmlns:a16="http://schemas.microsoft.com/office/drawing/2014/main" id="{BD252898-1EEB-44D6-ACC6-BC8AACF688A5}"/>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29" name="Text Box 33">
          <a:extLst>
            <a:ext uri="{FF2B5EF4-FFF2-40B4-BE49-F238E27FC236}">
              <a16:creationId xmlns:a16="http://schemas.microsoft.com/office/drawing/2014/main" id="{078AA19A-DC87-4E7C-AA25-A2A7503BADF2}"/>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0" name="Text Box 34">
          <a:extLst>
            <a:ext uri="{FF2B5EF4-FFF2-40B4-BE49-F238E27FC236}">
              <a16:creationId xmlns:a16="http://schemas.microsoft.com/office/drawing/2014/main" id="{2A40A8FD-5957-4C2D-BDEE-8B46FB180CBD}"/>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1" name="Text Box 35">
          <a:extLst>
            <a:ext uri="{FF2B5EF4-FFF2-40B4-BE49-F238E27FC236}">
              <a16:creationId xmlns:a16="http://schemas.microsoft.com/office/drawing/2014/main" id="{36CA2B8D-9D1F-486B-90CA-F3326C3C871A}"/>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2" name="Text Box 36">
          <a:extLst>
            <a:ext uri="{FF2B5EF4-FFF2-40B4-BE49-F238E27FC236}">
              <a16:creationId xmlns:a16="http://schemas.microsoft.com/office/drawing/2014/main" id="{D4D53ACF-2197-4ACA-9FBF-9F2BEB56F597}"/>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3" name="Text Box 37">
          <a:extLst>
            <a:ext uri="{FF2B5EF4-FFF2-40B4-BE49-F238E27FC236}">
              <a16:creationId xmlns:a16="http://schemas.microsoft.com/office/drawing/2014/main" id="{C266AD7E-411C-40F9-8935-CD3AE12E8C8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4" name="Text Box 38">
          <a:extLst>
            <a:ext uri="{FF2B5EF4-FFF2-40B4-BE49-F238E27FC236}">
              <a16:creationId xmlns:a16="http://schemas.microsoft.com/office/drawing/2014/main" id="{808332A8-ACA4-46FC-A0F2-FA26861BD6C8}"/>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5" name="Text Box 39">
          <a:extLst>
            <a:ext uri="{FF2B5EF4-FFF2-40B4-BE49-F238E27FC236}">
              <a16:creationId xmlns:a16="http://schemas.microsoft.com/office/drawing/2014/main" id="{069DA7DB-91C3-4E76-B28D-08E9D35E80DF}"/>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6" name="Text Box 40">
          <a:extLst>
            <a:ext uri="{FF2B5EF4-FFF2-40B4-BE49-F238E27FC236}">
              <a16:creationId xmlns:a16="http://schemas.microsoft.com/office/drawing/2014/main" id="{771B96B8-1102-4903-90B6-5E8F0199F251}"/>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7" name="Text Box 41">
          <a:extLst>
            <a:ext uri="{FF2B5EF4-FFF2-40B4-BE49-F238E27FC236}">
              <a16:creationId xmlns:a16="http://schemas.microsoft.com/office/drawing/2014/main" id="{FEC97C3A-1DA1-43D1-99D6-F305FFFFAE15}"/>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8" name="Text Box 42">
          <a:extLst>
            <a:ext uri="{FF2B5EF4-FFF2-40B4-BE49-F238E27FC236}">
              <a16:creationId xmlns:a16="http://schemas.microsoft.com/office/drawing/2014/main" id="{4F374938-71F4-4C51-AD58-E83CD33CDA20}"/>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9" name="Text Box 43">
          <a:extLst>
            <a:ext uri="{FF2B5EF4-FFF2-40B4-BE49-F238E27FC236}">
              <a16:creationId xmlns:a16="http://schemas.microsoft.com/office/drawing/2014/main" id="{790BD31E-2DEC-470C-9A97-0F47BD62231B}"/>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0</xdr:colOff>
      <xdr:row>8</xdr:row>
      <xdr:rowOff>0</xdr:rowOff>
    </xdr:from>
    <xdr:ext cx="714375" cy="0"/>
    <xdr:sp macro="" textlink="">
      <xdr:nvSpPr>
        <xdr:cNvPr id="541" name="Shape 34102">
          <a:extLst>
            <a:ext uri="{FF2B5EF4-FFF2-40B4-BE49-F238E27FC236}">
              <a16:creationId xmlns:a16="http://schemas.microsoft.com/office/drawing/2014/main" id="{065B53DD-F0BF-41EC-B27E-BDA215AD4431}"/>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2" name="Shape 34103">
          <a:extLst>
            <a:ext uri="{FF2B5EF4-FFF2-40B4-BE49-F238E27FC236}">
              <a16:creationId xmlns:a16="http://schemas.microsoft.com/office/drawing/2014/main" id="{DEB7E106-927B-41C3-8701-443EB8E7251B}"/>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3" name="Shape 34104">
          <a:extLst>
            <a:ext uri="{FF2B5EF4-FFF2-40B4-BE49-F238E27FC236}">
              <a16:creationId xmlns:a16="http://schemas.microsoft.com/office/drawing/2014/main" id="{B5D04E48-8E06-4C4A-9B69-1CA8BADB2380}"/>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4" name="Shape 34105">
          <a:extLst>
            <a:ext uri="{FF2B5EF4-FFF2-40B4-BE49-F238E27FC236}">
              <a16:creationId xmlns:a16="http://schemas.microsoft.com/office/drawing/2014/main" id="{4602F750-6996-443B-B3D4-C7CBCA482C0D}"/>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5" name="Shape 34106">
          <a:extLst>
            <a:ext uri="{FF2B5EF4-FFF2-40B4-BE49-F238E27FC236}">
              <a16:creationId xmlns:a16="http://schemas.microsoft.com/office/drawing/2014/main" id="{08678B25-11A2-4AC8-AFDF-9EFE35779C9B}"/>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6" name="Shape 34107">
          <a:extLst>
            <a:ext uri="{FF2B5EF4-FFF2-40B4-BE49-F238E27FC236}">
              <a16:creationId xmlns:a16="http://schemas.microsoft.com/office/drawing/2014/main" id="{ECF1B58F-0089-4FE9-B974-C2DEF047DFF7}"/>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7" name="Shape 34108">
          <a:extLst>
            <a:ext uri="{FF2B5EF4-FFF2-40B4-BE49-F238E27FC236}">
              <a16:creationId xmlns:a16="http://schemas.microsoft.com/office/drawing/2014/main" id="{872B0271-6854-4414-8DAD-4DED7F6D3767}"/>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8" name="Shape 34109">
          <a:extLst>
            <a:ext uri="{FF2B5EF4-FFF2-40B4-BE49-F238E27FC236}">
              <a16:creationId xmlns:a16="http://schemas.microsoft.com/office/drawing/2014/main" id="{DB9E3091-D6CB-436F-8CF0-B37C4CAE6C98}"/>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9" name="Shape 34110">
          <a:extLst>
            <a:ext uri="{FF2B5EF4-FFF2-40B4-BE49-F238E27FC236}">
              <a16:creationId xmlns:a16="http://schemas.microsoft.com/office/drawing/2014/main" id="{F701E9BD-58CB-4160-B97B-4FE3C5DF43AD}"/>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0" name="Shape 34111">
          <a:extLst>
            <a:ext uri="{FF2B5EF4-FFF2-40B4-BE49-F238E27FC236}">
              <a16:creationId xmlns:a16="http://schemas.microsoft.com/office/drawing/2014/main" id="{D6FF3F8A-D02C-4E77-B0C5-FFC3BA3A626E}"/>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1" name="Shape 34112">
          <a:extLst>
            <a:ext uri="{FF2B5EF4-FFF2-40B4-BE49-F238E27FC236}">
              <a16:creationId xmlns:a16="http://schemas.microsoft.com/office/drawing/2014/main" id="{0D3732A6-AB96-4C1C-B522-D46186A4D7A9}"/>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2" name="Shape 34113">
          <a:extLst>
            <a:ext uri="{FF2B5EF4-FFF2-40B4-BE49-F238E27FC236}">
              <a16:creationId xmlns:a16="http://schemas.microsoft.com/office/drawing/2014/main" id="{CA6DCF13-CEB9-438B-A1E6-675759BAA6CD}"/>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3" name="Shape 34114">
          <a:extLst>
            <a:ext uri="{FF2B5EF4-FFF2-40B4-BE49-F238E27FC236}">
              <a16:creationId xmlns:a16="http://schemas.microsoft.com/office/drawing/2014/main" id="{89600A24-735B-45C5-9CE1-F492AE34C0E2}"/>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4" name="Shape 34115">
          <a:extLst>
            <a:ext uri="{FF2B5EF4-FFF2-40B4-BE49-F238E27FC236}">
              <a16:creationId xmlns:a16="http://schemas.microsoft.com/office/drawing/2014/main" id="{75A7954B-E10E-4A7F-917E-BBCD756D34C3}"/>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5" name="Shape 34116">
          <a:extLst>
            <a:ext uri="{FF2B5EF4-FFF2-40B4-BE49-F238E27FC236}">
              <a16:creationId xmlns:a16="http://schemas.microsoft.com/office/drawing/2014/main" id="{61C562A5-2E38-4CFC-9E8E-782C76D3DCD5}"/>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6" name="Shape 34117">
          <a:extLst>
            <a:ext uri="{FF2B5EF4-FFF2-40B4-BE49-F238E27FC236}">
              <a16:creationId xmlns:a16="http://schemas.microsoft.com/office/drawing/2014/main" id="{A0FF7281-B0BF-497D-880A-3A5AEAE6B485}"/>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7" name="Shape 34118">
          <a:extLst>
            <a:ext uri="{FF2B5EF4-FFF2-40B4-BE49-F238E27FC236}">
              <a16:creationId xmlns:a16="http://schemas.microsoft.com/office/drawing/2014/main" id="{EF168AB3-6CD8-470A-B1A5-283E5B03DFE5}"/>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8" name="Shape 34119">
          <a:extLst>
            <a:ext uri="{FF2B5EF4-FFF2-40B4-BE49-F238E27FC236}">
              <a16:creationId xmlns:a16="http://schemas.microsoft.com/office/drawing/2014/main" id="{078749E5-870A-40AA-A8E5-608111B91935}"/>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9" name="Shape 34120">
          <a:extLst>
            <a:ext uri="{FF2B5EF4-FFF2-40B4-BE49-F238E27FC236}">
              <a16:creationId xmlns:a16="http://schemas.microsoft.com/office/drawing/2014/main" id="{452FB3CF-7471-4055-83E6-35D9420F32DB}"/>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0" name="Shape 34121">
          <a:extLst>
            <a:ext uri="{FF2B5EF4-FFF2-40B4-BE49-F238E27FC236}">
              <a16:creationId xmlns:a16="http://schemas.microsoft.com/office/drawing/2014/main" id="{B1FD8DFB-177A-4A2B-8231-4CF1809A09DC}"/>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1" name="Shape 34122">
          <a:extLst>
            <a:ext uri="{FF2B5EF4-FFF2-40B4-BE49-F238E27FC236}">
              <a16:creationId xmlns:a16="http://schemas.microsoft.com/office/drawing/2014/main" id="{06F80F37-6DA4-446B-911F-2130E8595C68}"/>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2" name="Shape 34123">
          <a:extLst>
            <a:ext uri="{FF2B5EF4-FFF2-40B4-BE49-F238E27FC236}">
              <a16:creationId xmlns:a16="http://schemas.microsoft.com/office/drawing/2014/main" id="{71FBF950-0BDB-4963-B519-62151B84BCFC}"/>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3" name="Shape 34124">
          <a:extLst>
            <a:ext uri="{FF2B5EF4-FFF2-40B4-BE49-F238E27FC236}">
              <a16:creationId xmlns:a16="http://schemas.microsoft.com/office/drawing/2014/main" id="{EF4106C2-81DB-40B5-B984-5B8F3D04B936}"/>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4" name="Shape 34125">
          <a:extLst>
            <a:ext uri="{FF2B5EF4-FFF2-40B4-BE49-F238E27FC236}">
              <a16:creationId xmlns:a16="http://schemas.microsoft.com/office/drawing/2014/main" id="{504AF837-D709-4CEF-BE82-6899D736A161}"/>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5" name="Shape 34126">
          <a:extLst>
            <a:ext uri="{FF2B5EF4-FFF2-40B4-BE49-F238E27FC236}">
              <a16:creationId xmlns:a16="http://schemas.microsoft.com/office/drawing/2014/main" id="{F7B6AC2B-EF25-427C-97BB-45AF0489AF4F}"/>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6" name="Shape 34127">
          <a:extLst>
            <a:ext uri="{FF2B5EF4-FFF2-40B4-BE49-F238E27FC236}">
              <a16:creationId xmlns:a16="http://schemas.microsoft.com/office/drawing/2014/main" id="{B7037677-B86E-425B-8E5A-F4D1E80479E2}"/>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7" name="Shape 34128">
          <a:extLst>
            <a:ext uri="{FF2B5EF4-FFF2-40B4-BE49-F238E27FC236}">
              <a16:creationId xmlns:a16="http://schemas.microsoft.com/office/drawing/2014/main" id="{FE1D6754-1204-451F-B50A-2AA4654B06E0}"/>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8" name="Shape 34129">
          <a:extLst>
            <a:ext uri="{FF2B5EF4-FFF2-40B4-BE49-F238E27FC236}">
              <a16:creationId xmlns:a16="http://schemas.microsoft.com/office/drawing/2014/main" id="{544D9770-48D7-4A44-8D99-ABF29BC7C7BB}"/>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9" name="Shape 34130">
          <a:extLst>
            <a:ext uri="{FF2B5EF4-FFF2-40B4-BE49-F238E27FC236}">
              <a16:creationId xmlns:a16="http://schemas.microsoft.com/office/drawing/2014/main" id="{4A2D7853-092B-44C6-ADAA-B9D025523B3E}"/>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0" name="Shape 34131">
          <a:extLst>
            <a:ext uri="{FF2B5EF4-FFF2-40B4-BE49-F238E27FC236}">
              <a16:creationId xmlns:a16="http://schemas.microsoft.com/office/drawing/2014/main" id="{C2C20EC3-62F2-487A-A44C-6A7C3EA5C429}"/>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1" name="Shape 34132">
          <a:extLst>
            <a:ext uri="{FF2B5EF4-FFF2-40B4-BE49-F238E27FC236}">
              <a16:creationId xmlns:a16="http://schemas.microsoft.com/office/drawing/2014/main" id="{91737BF0-9A5B-40E6-AB09-18D675B699C4}"/>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2" name="Shape 34133">
          <a:extLst>
            <a:ext uri="{FF2B5EF4-FFF2-40B4-BE49-F238E27FC236}">
              <a16:creationId xmlns:a16="http://schemas.microsoft.com/office/drawing/2014/main" id="{F5A749C6-089E-4618-BC7F-DB64FF0FC09F}"/>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3" name="Shape 34134">
          <a:extLst>
            <a:ext uri="{FF2B5EF4-FFF2-40B4-BE49-F238E27FC236}">
              <a16:creationId xmlns:a16="http://schemas.microsoft.com/office/drawing/2014/main" id="{481BB373-A1C8-43A7-A93A-3A3A8A5B4A1B}"/>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4" name="Shape 34135">
          <a:extLst>
            <a:ext uri="{FF2B5EF4-FFF2-40B4-BE49-F238E27FC236}">
              <a16:creationId xmlns:a16="http://schemas.microsoft.com/office/drawing/2014/main" id="{72A37149-1B82-4D7B-BF01-CACDD9EA2B5F}"/>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5" name="Shape 34136">
          <a:extLst>
            <a:ext uri="{FF2B5EF4-FFF2-40B4-BE49-F238E27FC236}">
              <a16:creationId xmlns:a16="http://schemas.microsoft.com/office/drawing/2014/main" id="{6A606BDA-327F-496C-A0DB-A1C1EE4EF595}"/>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6" name="Shape 34137">
          <a:extLst>
            <a:ext uri="{FF2B5EF4-FFF2-40B4-BE49-F238E27FC236}">
              <a16:creationId xmlns:a16="http://schemas.microsoft.com/office/drawing/2014/main" id="{6596DACB-A2A9-4F57-99D1-CB9364E53280}"/>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7" name="Shape 34138">
          <a:extLst>
            <a:ext uri="{FF2B5EF4-FFF2-40B4-BE49-F238E27FC236}">
              <a16:creationId xmlns:a16="http://schemas.microsoft.com/office/drawing/2014/main" id="{DBB5047D-BE37-44B9-98EC-944664CD2879}"/>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8" name="Shape 34139">
          <a:extLst>
            <a:ext uri="{FF2B5EF4-FFF2-40B4-BE49-F238E27FC236}">
              <a16:creationId xmlns:a16="http://schemas.microsoft.com/office/drawing/2014/main" id="{D443F824-05E8-4F0C-90BC-B81D6684BDD7}"/>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9" name="Shape 34140">
          <a:extLst>
            <a:ext uri="{FF2B5EF4-FFF2-40B4-BE49-F238E27FC236}">
              <a16:creationId xmlns:a16="http://schemas.microsoft.com/office/drawing/2014/main" id="{E990000E-8BEF-4494-809E-F7752858D087}"/>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80" name="Shape 34141">
          <a:extLst>
            <a:ext uri="{FF2B5EF4-FFF2-40B4-BE49-F238E27FC236}">
              <a16:creationId xmlns:a16="http://schemas.microsoft.com/office/drawing/2014/main" id="{89B387E1-EA9F-4E13-94AB-64D37BE57EDD}"/>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81" name="Shape 34142">
          <a:extLst>
            <a:ext uri="{FF2B5EF4-FFF2-40B4-BE49-F238E27FC236}">
              <a16:creationId xmlns:a16="http://schemas.microsoft.com/office/drawing/2014/main" id="{F71FD774-6815-478D-ADF6-14064796A103}"/>
            </a:ext>
          </a:extLst>
        </xdr:cNvPr>
        <xdr:cNvSpPr/>
      </xdr:nvSpPr>
      <xdr:spPr>
        <a:xfrm>
          <a:off x="95250" y="2628900"/>
          <a:ext cx="714375" cy="0"/>
        </a:xfrm>
        <a:prstGeom prst="rect">
          <a:avLst/>
        </a:prstGeom>
        <a:noFill/>
        <a:ln cap="flat" cmpd="sng" algn="ctr">
          <a:noFill/>
          <a:miter lim="800000"/>
          <a:headEnd/>
          <a:tailEnd/>
        </a:ln>
      </xdr:spPr>
    </xdr:sp>
    <xdr:clientData fLocksWithSheet="0"/>
  </xdr:oneCellAnchor>
  <xdr:twoCellAnchor>
    <xdr:from>
      <xdr:col>1</xdr:col>
      <xdr:colOff>0</xdr:colOff>
      <xdr:row>8</xdr:row>
      <xdr:rowOff>0</xdr:rowOff>
    </xdr:from>
    <xdr:to>
      <xdr:col>1</xdr:col>
      <xdr:colOff>533400</xdr:colOff>
      <xdr:row>8</xdr:row>
      <xdr:rowOff>0</xdr:rowOff>
    </xdr:to>
    <xdr:sp macro="" textlink="">
      <xdr:nvSpPr>
        <xdr:cNvPr id="582" name="Text Box 1">
          <a:extLst>
            <a:ext uri="{FF2B5EF4-FFF2-40B4-BE49-F238E27FC236}">
              <a16:creationId xmlns:a16="http://schemas.microsoft.com/office/drawing/2014/main" id="{2E29A26A-41E4-4EF2-821D-5567A332F785}"/>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3" name="Text Box 2">
          <a:extLst>
            <a:ext uri="{FF2B5EF4-FFF2-40B4-BE49-F238E27FC236}">
              <a16:creationId xmlns:a16="http://schemas.microsoft.com/office/drawing/2014/main" id="{4564B10C-07CC-486A-B71E-1A26B18597DC}"/>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4" name="Text Box 3">
          <a:extLst>
            <a:ext uri="{FF2B5EF4-FFF2-40B4-BE49-F238E27FC236}">
              <a16:creationId xmlns:a16="http://schemas.microsoft.com/office/drawing/2014/main" id="{E94711EB-4DDE-4692-A212-0B880172E7B5}"/>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5" name="Text Box 4">
          <a:extLst>
            <a:ext uri="{FF2B5EF4-FFF2-40B4-BE49-F238E27FC236}">
              <a16:creationId xmlns:a16="http://schemas.microsoft.com/office/drawing/2014/main" id="{5DD5CC95-23DD-4621-9CE3-B7E2DC2A9310}"/>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6" name="Text Box 5">
          <a:extLst>
            <a:ext uri="{FF2B5EF4-FFF2-40B4-BE49-F238E27FC236}">
              <a16:creationId xmlns:a16="http://schemas.microsoft.com/office/drawing/2014/main" id="{FBB0D70E-AA1F-4DF7-B04D-0B8F7691D7D2}"/>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7" name="Text Box 6">
          <a:extLst>
            <a:ext uri="{FF2B5EF4-FFF2-40B4-BE49-F238E27FC236}">
              <a16:creationId xmlns:a16="http://schemas.microsoft.com/office/drawing/2014/main" id="{BE857938-5D80-40C1-9903-F3B4F2DCA822}"/>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8" name="Text Box 7">
          <a:extLst>
            <a:ext uri="{FF2B5EF4-FFF2-40B4-BE49-F238E27FC236}">
              <a16:creationId xmlns:a16="http://schemas.microsoft.com/office/drawing/2014/main" id="{63033A5F-C20F-4ACE-BC2A-9805550663AB}"/>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9" name="Text Box 8">
          <a:extLst>
            <a:ext uri="{FF2B5EF4-FFF2-40B4-BE49-F238E27FC236}">
              <a16:creationId xmlns:a16="http://schemas.microsoft.com/office/drawing/2014/main" id="{C2C5BC6E-C74D-493C-9E35-6D8260765478}"/>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90" name="Text Box 9">
          <a:extLst>
            <a:ext uri="{FF2B5EF4-FFF2-40B4-BE49-F238E27FC236}">
              <a16:creationId xmlns:a16="http://schemas.microsoft.com/office/drawing/2014/main" id="{B6C4391F-0655-40B8-9D6A-110504AEB447}"/>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91" name="Text Box 10">
          <a:extLst>
            <a:ext uri="{FF2B5EF4-FFF2-40B4-BE49-F238E27FC236}">
              <a16:creationId xmlns:a16="http://schemas.microsoft.com/office/drawing/2014/main" id="{23BEB7CF-3856-4C69-9D10-B29E722D0E40}"/>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92" name="Text Box 11">
          <a:extLst>
            <a:ext uri="{FF2B5EF4-FFF2-40B4-BE49-F238E27FC236}">
              <a16:creationId xmlns:a16="http://schemas.microsoft.com/office/drawing/2014/main" id="{94A2977D-9231-445D-A9D9-8A84344CDFDB}"/>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3" name="Text Box 12">
          <a:extLst>
            <a:ext uri="{FF2B5EF4-FFF2-40B4-BE49-F238E27FC236}">
              <a16:creationId xmlns:a16="http://schemas.microsoft.com/office/drawing/2014/main" id="{632CA9FF-0C0E-40BE-9F3C-9153EF143AD1}"/>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4" name="Text Box 13">
          <a:extLst>
            <a:ext uri="{FF2B5EF4-FFF2-40B4-BE49-F238E27FC236}">
              <a16:creationId xmlns:a16="http://schemas.microsoft.com/office/drawing/2014/main" id="{F52FA346-19D9-4173-BB45-6984CA43D5EE}"/>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5" name="Text Box 14">
          <a:extLst>
            <a:ext uri="{FF2B5EF4-FFF2-40B4-BE49-F238E27FC236}">
              <a16:creationId xmlns:a16="http://schemas.microsoft.com/office/drawing/2014/main" id="{9BAE44FA-5316-4A07-B892-A20FAA3AA313}"/>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6" name="Text Box 15">
          <a:extLst>
            <a:ext uri="{FF2B5EF4-FFF2-40B4-BE49-F238E27FC236}">
              <a16:creationId xmlns:a16="http://schemas.microsoft.com/office/drawing/2014/main" id="{11B43C68-1E9A-49F8-BE43-477DCDC17029}"/>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7" name="Text Box 16">
          <a:extLst>
            <a:ext uri="{FF2B5EF4-FFF2-40B4-BE49-F238E27FC236}">
              <a16:creationId xmlns:a16="http://schemas.microsoft.com/office/drawing/2014/main" id="{2875AAA8-70A9-4FF4-B8D0-CF12F7098CA4}"/>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8" name="Text Box 17">
          <a:extLst>
            <a:ext uri="{FF2B5EF4-FFF2-40B4-BE49-F238E27FC236}">
              <a16:creationId xmlns:a16="http://schemas.microsoft.com/office/drawing/2014/main" id="{19582FB8-937A-41D3-A636-DA63E58491D6}"/>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9" name="Text Box 18">
          <a:extLst>
            <a:ext uri="{FF2B5EF4-FFF2-40B4-BE49-F238E27FC236}">
              <a16:creationId xmlns:a16="http://schemas.microsoft.com/office/drawing/2014/main" id="{0D79CBE2-9FA8-4712-818F-4B9B972E6A80}"/>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0" name="Text Box 21">
          <a:extLst>
            <a:ext uri="{FF2B5EF4-FFF2-40B4-BE49-F238E27FC236}">
              <a16:creationId xmlns:a16="http://schemas.microsoft.com/office/drawing/2014/main" id="{A106D641-0588-43D6-ACE3-9B1973C73D1B}"/>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1" name="Text Box 22">
          <a:extLst>
            <a:ext uri="{FF2B5EF4-FFF2-40B4-BE49-F238E27FC236}">
              <a16:creationId xmlns:a16="http://schemas.microsoft.com/office/drawing/2014/main" id="{5D7B51E7-6841-4DDC-BA14-887BE14D9DE2}"/>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2" name="Text Box 23">
          <a:extLst>
            <a:ext uri="{FF2B5EF4-FFF2-40B4-BE49-F238E27FC236}">
              <a16:creationId xmlns:a16="http://schemas.microsoft.com/office/drawing/2014/main" id="{5209B14D-2E45-44B1-99C7-5919E46D119A}"/>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3" name="Text Box 24">
          <a:extLst>
            <a:ext uri="{FF2B5EF4-FFF2-40B4-BE49-F238E27FC236}">
              <a16:creationId xmlns:a16="http://schemas.microsoft.com/office/drawing/2014/main" id="{D579C4CC-0414-45F4-A4ED-DD619EE80B8D}"/>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4" name="Text Box 25">
          <a:extLst>
            <a:ext uri="{FF2B5EF4-FFF2-40B4-BE49-F238E27FC236}">
              <a16:creationId xmlns:a16="http://schemas.microsoft.com/office/drawing/2014/main" id="{80578079-5203-4C64-8176-078591056E9D}"/>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5" name="Text Box 26">
          <a:extLst>
            <a:ext uri="{FF2B5EF4-FFF2-40B4-BE49-F238E27FC236}">
              <a16:creationId xmlns:a16="http://schemas.microsoft.com/office/drawing/2014/main" id="{6A5A7237-0685-413A-841B-A4BED2F6BFE2}"/>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6" name="Text Box 27">
          <a:extLst>
            <a:ext uri="{FF2B5EF4-FFF2-40B4-BE49-F238E27FC236}">
              <a16:creationId xmlns:a16="http://schemas.microsoft.com/office/drawing/2014/main" id="{3FEC51C3-CEC0-438C-A4A9-8024DF6C48AB}"/>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7" name="Text Box 28">
          <a:extLst>
            <a:ext uri="{FF2B5EF4-FFF2-40B4-BE49-F238E27FC236}">
              <a16:creationId xmlns:a16="http://schemas.microsoft.com/office/drawing/2014/main" id="{4CAAB2AF-10F4-4260-A30D-D08AFE7F6545}"/>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8" name="Text Box 29">
          <a:extLst>
            <a:ext uri="{FF2B5EF4-FFF2-40B4-BE49-F238E27FC236}">
              <a16:creationId xmlns:a16="http://schemas.microsoft.com/office/drawing/2014/main" id="{3B88E478-88BF-48D6-AA3B-A4374C88B947}"/>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9" name="Text Box 30">
          <a:extLst>
            <a:ext uri="{FF2B5EF4-FFF2-40B4-BE49-F238E27FC236}">
              <a16:creationId xmlns:a16="http://schemas.microsoft.com/office/drawing/2014/main" id="{8078B002-8E96-4D18-9396-B3449FCD5064}"/>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10" name="Text Box 31">
          <a:extLst>
            <a:ext uri="{FF2B5EF4-FFF2-40B4-BE49-F238E27FC236}">
              <a16:creationId xmlns:a16="http://schemas.microsoft.com/office/drawing/2014/main" id="{BEB292CE-19AF-45D1-8702-8D806136A70A}"/>
            </a:ext>
          </a:extLst>
        </xdr:cNvPr>
        <xdr:cNvSpPr txBox="1">
          <a:spLocks noChangeArrowheads="1"/>
        </xdr:cNvSpPr>
      </xdr:nvSpPr>
      <xdr:spPr bwMode="auto">
        <a:xfrm>
          <a:off x="95250" y="26289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1" name="Text Box 32">
          <a:extLst>
            <a:ext uri="{FF2B5EF4-FFF2-40B4-BE49-F238E27FC236}">
              <a16:creationId xmlns:a16="http://schemas.microsoft.com/office/drawing/2014/main" id="{C304BAF7-F663-4629-9D54-FECF5417508C}"/>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2" name="Text Box 33">
          <a:extLst>
            <a:ext uri="{FF2B5EF4-FFF2-40B4-BE49-F238E27FC236}">
              <a16:creationId xmlns:a16="http://schemas.microsoft.com/office/drawing/2014/main" id="{A2EBC0D1-B624-4760-9549-D9BA81A2D278}"/>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3" name="Text Box 34">
          <a:extLst>
            <a:ext uri="{FF2B5EF4-FFF2-40B4-BE49-F238E27FC236}">
              <a16:creationId xmlns:a16="http://schemas.microsoft.com/office/drawing/2014/main" id="{32612727-33A2-4639-B1D1-01A0CC1803A2}"/>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4" name="Text Box 35">
          <a:extLst>
            <a:ext uri="{FF2B5EF4-FFF2-40B4-BE49-F238E27FC236}">
              <a16:creationId xmlns:a16="http://schemas.microsoft.com/office/drawing/2014/main" id="{7E0AD6F3-3D46-40AC-A6E0-6B38DCD9F88C}"/>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5" name="Text Box 36">
          <a:extLst>
            <a:ext uri="{FF2B5EF4-FFF2-40B4-BE49-F238E27FC236}">
              <a16:creationId xmlns:a16="http://schemas.microsoft.com/office/drawing/2014/main" id="{86DDCBA6-A7E1-4A08-880E-3D7CD0364CC5}"/>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6" name="Text Box 37">
          <a:extLst>
            <a:ext uri="{FF2B5EF4-FFF2-40B4-BE49-F238E27FC236}">
              <a16:creationId xmlns:a16="http://schemas.microsoft.com/office/drawing/2014/main" id="{368B70F9-C078-4915-8806-739EAD1105E7}"/>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7" name="Text Box 38">
          <a:extLst>
            <a:ext uri="{FF2B5EF4-FFF2-40B4-BE49-F238E27FC236}">
              <a16:creationId xmlns:a16="http://schemas.microsoft.com/office/drawing/2014/main" id="{06A8FC72-888E-4FA3-B6C3-A8E93F0E3E23}"/>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8" name="Text Box 39">
          <a:extLst>
            <a:ext uri="{FF2B5EF4-FFF2-40B4-BE49-F238E27FC236}">
              <a16:creationId xmlns:a16="http://schemas.microsoft.com/office/drawing/2014/main" id="{952DA6C4-9E52-49F5-BA5F-EBEE783C52D3}"/>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9" name="Text Box 40">
          <a:extLst>
            <a:ext uri="{FF2B5EF4-FFF2-40B4-BE49-F238E27FC236}">
              <a16:creationId xmlns:a16="http://schemas.microsoft.com/office/drawing/2014/main" id="{BB4E305F-2F2A-4432-8F2B-2259A109080C}"/>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20" name="Text Box 41">
          <a:extLst>
            <a:ext uri="{FF2B5EF4-FFF2-40B4-BE49-F238E27FC236}">
              <a16:creationId xmlns:a16="http://schemas.microsoft.com/office/drawing/2014/main" id="{EBE7A567-5EE2-4052-9CF8-6334F281D1C5}"/>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21" name="Text Box 42">
          <a:extLst>
            <a:ext uri="{FF2B5EF4-FFF2-40B4-BE49-F238E27FC236}">
              <a16:creationId xmlns:a16="http://schemas.microsoft.com/office/drawing/2014/main" id="{8557DFE5-67FC-42A5-AC7D-61A34381BE34}"/>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22" name="Text Box 43">
          <a:extLst>
            <a:ext uri="{FF2B5EF4-FFF2-40B4-BE49-F238E27FC236}">
              <a16:creationId xmlns:a16="http://schemas.microsoft.com/office/drawing/2014/main" id="{6780AEBF-8CA0-400F-8648-00E0A6A7ED41}"/>
            </a:ext>
          </a:extLst>
        </xdr:cNvPr>
        <xdr:cNvSpPr txBox="1">
          <a:spLocks noChangeArrowheads="1"/>
        </xdr:cNvSpPr>
      </xdr:nvSpPr>
      <xdr:spPr bwMode="auto">
        <a:xfrm>
          <a:off x="95250" y="26289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523875</xdr:colOff>
      <xdr:row>9</xdr:row>
      <xdr:rowOff>0</xdr:rowOff>
    </xdr:to>
    <xdr:sp macro="" textlink="">
      <xdr:nvSpPr>
        <xdr:cNvPr id="2" name="Text Box 1">
          <a:extLst>
            <a:ext uri="{FF2B5EF4-FFF2-40B4-BE49-F238E27FC236}">
              <a16:creationId xmlns:a16="http://schemas.microsoft.com/office/drawing/2014/main" id="{C76F6D5E-F77D-4AF3-9873-7789C04A5DE9}"/>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 name="Text Box 2">
          <a:extLst>
            <a:ext uri="{FF2B5EF4-FFF2-40B4-BE49-F238E27FC236}">
              <a16:creationId xmlns:a16="http://schemas.microsoft.com/office/drawing/2014/main" id="{19BD07DC-6807-49DD-8C31-694D6A29FC54}"/>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4" name="Text Box 3">
          <a:extLst>
            <a:ext uri="{FF2B5EF4-FFF2-40B4-BE49-F238E27FC236}">
              <a16:creationId xmlns:a16="http://schemas.microsoft.com/office/drawing/2014/main" id="{89A5B031-00F9-4BD2-BD47-E8C344A6BE14}"/>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5" name="Text Box 4">
          <a:extLst>
            <a:ext uri="{FF2B5EF4-FFF2-40B4-BE49-F238E27FC236}">
              <a16:creationId xmlns:a16="http://schemas.microsoft.com/office/drawing/2014/main" id="{842E9181-BD95-407A-93E9-AEE9BFB29A49}"/>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6" name="Text Box 5">
          <a:extLst>
            <a:ext uri="{FF2B5EF4-FFF2-40B4-BE49-F238E27FC236}">
              <a16:creationId xmlns:a16="http://schemas.microsoft.com/office/drawing/2014/main" id="{EDEB60A1-AFAF-46FE-BCC0-45E0B09A9E5A}"/>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7" name="Text Box 6">
          <a:extLst>
            <a:ext uri="{FF2B5EF4-FFF2-40B4-BE49-F238E27FC236}">
              <a16:creationId xmlns:a16="http://schemas.microsoft.com/office/drawing/2014/main" id="{8EE69A12-989E-4E8E-BC36-E612338BB0B6}"/>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8" name="Text Box 7">
          <a:extLst>
            <a:ext uri="{FF2B5EF4-FFF2-40B4-BE49-F238E27FC236}">
              <a16:creationId xmlns:a16="http://schemas.microsoft.com/office/drawing/2014/main" id="{1266D980-5C8C-45C5-BAB3-FA7A65B73E0F}"/>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9" name="Text Box 8">
          <a:extLst>
            <a:ext uri="{FF2B5EF4-FFF2-40B4-BE49-F238E27FC236}">
              <a16:creationId xmlns:a16="http://schemas.microsoft.com/office/drawing/2014/main" id="{78E44DCD-7B51-4E57-8133-2C21284DC8E0}"/>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10" name="Text Box 9">
          <a:extLst>
            <a:ext uri="{FF2B5EF4-FFF2-40B4-BE49-F238E27FC236}">
              <a16:creationId xmlns:a16="http://schemas.microsoft.com/office/drawing/2014/main" id="{692BCDFC-07A0-46E1-BD36-B13D12C8DDCB}"/>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11" name="Text Box 10">
          <a:extLst>
            <a:ext uri="{FF2B5EF4-FFF2-40B4-BE49-F238E27FC236}">
              <a16:creationId xmlns:a16="http://schemas.microsoft.com/office/drawing/2014/main" id="{20354A01-CE4D-4827-A428-6A540367026C}"/>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12" name="Text Box 11">
          <a:extLst>
            <a:ext uri="{FF2B5EF4-FFF2-40B4-BE49-F238E27FC236}">
              <a16:creationId xmlns:a16="http://schemas.microsoft.com/office/drawing/2014/main" id="{A7B884D8-FFFE-4B51-8ADA-146E12815854}"/>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3" name="Text Box 12">
          <a:extLst>
            <a:ext uri="{FF2B5EF4-FFF2-40B4-BE49-F238E27FC236}">
              <a16:creationId xmlns:a16="http://schemas.microsoft.com/office/drawing/2014/main" id="{B88D34A8-7B3F-4FD1-B754-CB4853C6B094}"/>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4" name="Text Box 13">
          <a:extLst>
            <a:ext uri="{FF2B5EF4-FFF2-40B4-BE49-F238E27FC236}">
              <a16:creationId xmlns:a16="http://schemas.microsoft.com/office/drawing/2014/main" id="{F9FFDAA3-BA03-4C82-B8B0-2E922C629B40}"/>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5" name="Text Box 14">
          <a:extLst>
            <a:ext uri="{FF2B5EF4-FFF2-40B4-BE49-F238E27FC236}">
              <a16:creationId xmlns:a16="http://schemas.microsoft.com/office/drawing/2014/main" id="{DF28E037-A5B7-4EA9-9C4E-94E6B7F7F1FF}"/>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6" name="Text Box 15">
          <a:extLst>
            <a:ext uri="{FF2B5EF4-FFF2-40B4-BE49-F238E27FC236}">
              <a16:creationId xmlns:a16="http://schemas.microsoft.com/office/drawing/2014/main" id="{76098DD3-5D38-4522-90F2-A74400E5433B}"/>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7" name="Text Box 16">
          <a:extLst>
            <a:ext uri="{FF2B5EF4-FFF2-40B4-BE49-F238E27FC236}">
              <a16:creationId xmlns:a16="http://schemas.microsoft.com/office/drawing/2014/main" id="{F6C2980D-9DDA-405D-B3F5-317F4A2A15B9}"/>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8" name="Text Box 17">
          <a:extLst>
            <a:ext uri="{FF2B5EF4-FFF2-40B4-BE49-F238E27FC236}">
              <a16:creationId xmlns:a16="http://schemas.microsoft.com/office/drawing/2014/main" id="{EDB3A71A-922F-48DF-A793-11C2B55DDE63}"/>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19" name="Text Box 18">
          <a:extLst>
            <a:ext uri="{FF2B5EF4-FFF2-40B4-BE49-F238E27FC236}">
              <a16:creationId xmlns:a16="http://schemas.microsoft.com/office/drawing/2014/main" id="{731517E6-997C-49CC-9B82-2C13EDB31040}"/>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0" name="Text Box 21">
          <a:extLst>
            <a:ext uri="{FF2B5EF4-FFF2-40B4-BE49-F238E27FC236}">
              <a16:creationId xmlns:a16="http://schemas.microsoft.com/office/drawing/2014/main" id="{91A270E7-1894-4809-8958-FBC32B364120}"/>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1" name="Text Box 22">
          <a:extLst>
            <a:ext uri="{FF2B5EF4-FFF2-40B4-BE49-F238E27FC236}">
              <a16:creationId xmlns:a16="http://schemas.microsoft.com/office/drawing/2014/main" id="{49B72038-1AB0-402A-A9E0-1973B74F912C}"/>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2" name="Text Box 23">
          <a:extLst>
            <a:ext uri="{FF2B5EF4-FFF2-40B4-BE49-F238E27FC236}">
              <a16:creationId xmlns:a16="http://schemas.microsoft.com/office/drawing/2014/main" id="{DC7FE87C-1DD8-4AEE-8E82-49F3DCD328AA}"/>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3" name="Text Box 24">
          <a:extLst>
            <a:ext uri="{FF2B5EF4-FFF2-40B4-BE49-F238E27FC236}">
              <a16:creationId xmlns:a16="http://schemas.microsoft.com/office/drawing/2014/main" id="{6602E816-D1C9-4211-8376-9EB5559FA260}"/>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4" name="Text Box 25">
          <a:extLst>
            <a:ext uri="{FF2B5EF4-FFF2-40B4-BE49-F238E27FC236}">
              <a16:creationId xmlns:a16="http://schemas.microsoft.com/office/drawing/2014/main" id="{629E4567-3716-402E-9454-9B45333E4753}"/>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5" name="Text Box 26">
          <a:extLst>
            <a:ext uri="{FF2B5EF4-FFF2-40B4-BE49-F238E27FC236}">
              <a16:creationId xmlns:a16="http://schemas.microsoft.com/office/drawing/2014/main" id="{D11B5050-AEAE-4A93-BFC9-954ABFB54806}"/>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6" name="Text Box 27">
          <a:extLst>
            <a:ext uri="{FF2B5EF4-FFF2-40B4-BE49-F238E27FC236}">
              <a16:creationId xmlns:a16="http://schemas.microsoft.com/office/drawing/2014/main" id="{98D002F1-7FA8-4247-9D6D-BD9EFF797949}"/>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7" name="Text Box 28">
          <a:extLst>
            <a:ext uri="{FF2B5EF4-FFF2-40B4-BE49-F238E27FC236}">
              <a16:creationId xmlns:a16="http://schemas.microsoft.com/office/drawing/2014/main" id="{14FDE5A7-6931-4E39-8A6B-C7FDE22E7C79}"/>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8" name="Text Box 29">
          <a:extLst>
            <a:ext uri="{FF2B5EF4-FFF2-40B4-BE49-F238E27FC236}">
              <a16:creationId xmlns:a16="http://schemas.microsoft.com/office/drawing/2014/main" id="{8BBC2DAF-A491-4F3D-AAF7-00E442418B29}"/>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29" name="Text Box 30">
          <a:extLst>
            <a:ext uri="{FF2B5EF4-FFF2-40B4-BE49-F238E27FC236}">
              <a16:creationId xmlns:a16="http://schemas.microsoft.com/office/drawing/2014/main" id="{8CD3EA74-DA96-4662-A839-DBD2F5B5FE6E}"/>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0" name="Text Box 31">
          <a:extLst>
            <a:ext uri="{FF2B5EF4-FFF2-40B4-BE49-F238E27FC236}">
              <a16:creationId xmlns:a16="http://schemas.microsoft.com/office/drawing/2014/main" id="{EAC1D5F4-D424-4443-861D-413BC9E98A44}"/>
            </a:ext>
          </a:extLst>
        </xdr:cNvPr>
        <xdr:cNvSpPr txBox="1">
          <a:spLocks noChangeArrowheads="1"/>
        </xdr:cNvSpPr>
      </xdr:nvSpPr>
      <xdr:spPr bwMode="auto">
        <a:xfrm>
          <a:off x="95250" y="334327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1" name="Text Box 32">
          <a:extLst>
            <a:ext uri="{FF2B5EF4-FFF2-40B4-BE49-F238E27FC236}">
              <a16:creationId xmlns:a16="http://schemas.microsoft.com/office/drawing/2014/main" id="{068A3F44-545B-4212-9F89-4B73F3267D4B}"/>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2" name="Text Box 33">
          <a:extLst>
            <a:ext uri="{FF2B5EF4-FFF2-40B4-BE49-F238E27FC236}">
              <a16:creationId xmlns:a16="http://schemas.microsoft.com/office/drawing/2014/main" id="{4ACC97C8-2B0B-44CC-A7B0-FE1E33E4CE7D}"/>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3" name="Text Box 34">
          <a:extLst>
            <a:ext uri="{FF2B5EF4-FFF2-40B4-BE49-F238E27FC236}">
              <a16:creationId xmlns:a16="http://schemas.microsoft.com/office/drawing/2014/main" id="{54D0A1D5-2291-457F-B47D-2EB0CC394A2A}"/>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4" name="Text Box 35">
          <a:extLst>
            <a:ext uri="{FF2B5EF4-FFF2-40B4-BE49-F238E27FC236}">
              <a16:creationId xmlns:a16="http://schemas.microsoft.com/office/drawing/2014/main" id="{1B9E0FB4-799A-4B07-AFEB-0F21B00673AB}"/>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5" name="Text Box 36">
          <a:extLst>
            <a:ext uri="{FF2B5EF4-FFF2-40B4-BE49-F238E27FC236}">
              <a16:creationId xmlns:a16="http://schemas.microsoft.com/office/drawing/2014/main" id="{66AF20DD-5102-47A8-B091-BAD2D035A3E5}"/>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6" name="Text Box 37">
          <a:extLst>
            <a:ext uri="{FF2B5EF4-FFF2-40B4-BE49-F238E27FC236}">
              <a16:creationId xmlns:a16="http://schemas.microsoft.com/office/drawing/2014/main" id="{D7DF4759-4284-4510-8961-9F69ABB416F9}"/>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7" name="Text Box 38">
          <a:extLst>
            <a:ext uri="{FF2B5EF4-FFF2-40B4-BE49-F238E27FC236}">
              <a16:creationId xmlns:a16="http://schemas.microsoft.com/office/drawing/2014/main" id="{0B32A1C7-3BA9-4043-9194-E443E7D15E21}"/>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8" name="Text Box 39">
          <a:extLst>
            <a:ext uri="{FF2B5EF4-FFF2-40B4-BE49-F238E27FC236}">
              <a16:creationId xmlns:a16="http://schemas.microsoft.com/office/drawing/2014/main" id="{9046A06F-B9B4-4669-86A3-E187845C35A5}"/>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9" name="Text Box 40">
          <a:extLst>
            <a:ext uri="{FF2B5EF4-FFF2-40B4-BE49-F238E27FC236}">
              <a16:creationId xmlns:a16="http://schemas.microsoft.com/office/drawing/2014/main" id="{9651B869-A0F7-49AB-B346-8A61D986F932}"/>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 name="Text Box 41">
          <a:extLst>
            <a:ext uri="{FF2B5EF4-FFF2-40B4-BE49-F238E27FC236}">
              <a16:creationId xmlns:a16="http://schemas.microsoft.com/office/drawing/2014/main" id="{AF5313B4-F223-496B-B978-6C7EBBB78E0D}"/>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1" name="Text Box 42">
          <a:extLst>
            <a:ext uri="{FF2B5EF4-FFF2-40B4-BE49-F238E27FC236}">
              <a16:creationId xmlns:a16="http://schemas.microsoft.com/office/drawing/2014/main" id="{CB38955A-675C-42F0-9DE5-754DD85A6E51}"/>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2" name="Text Box 43">
          <a:extLst>
            <a:ext uri="{FF2B5EF4-FFF2-40B4-BE49-F238E27FC236}">
              <a16:creationId xmlns:a16="http://schemas.microsoft.com/office/drawing/2014/main" id="{A04A3BF9-3A68-45E0-B4EA-35B06C785A86}"/>
            </a:ext>
          </a:extLst>
        </xdr:cNvPr>
        <xdr:cNvSpPr txBox="1">
          <a:spLocks noChangeArrowheads="1"/>
        </xdr:cNvSpPr>
      </xdr:nvSpPr>
      <xdr:spPr bwMode="auto">
        <a:xfrm>
          <a:off x="95250" y="334327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28575</xdr:colOff>
      <xdr:row>4</xdr:row>
      <xdr:rowOff>209551</xdr:rowOff>
    </xdr:from>
    <xdr:to>
      <xdr:col>1</xdr:col>
      <xdr:colOff>781050</xdr:colOff>
      <xdr:row>6</xdr:row>
      <xdr:rowOff>304801</xdr:rowOff>
    </xdr:to>
    <xdr:pic>
      <xdr:nvPicPr>
        <xdr:cNvPr id="43" name="44 Imagen" descr="Logosimbolo_basico_negro">
          <a:extLst>
            <a:ext uri="{FF2B5EF4-FFF2-40B4-BE49-F238E27FC236}">
              <a16:creationId xmlns:a16="http://schemas.microsoft.com/office/drawing/2014/main" id="{8D3C41A0-1FD2-4ECC-BBD8-3495CF9D7F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857251"/>
          <a:ext cx="752475" cy="1428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9</xdr:row>
      <xdr:rowOff>0</xdr:rowOff>
    </xdr:from>
    <xdr:to>
      <xdr:col>1</xdr:col>
      <xdr:colOff>523875</xdr:colOff>
      <xdr:row>9</xdr:row>
      <xdr:rowOff>0</xdr:rowOff>
    </xdr:to>
    <xdr:sp macro="" textlink="">
      <xdr:nvSpPr>
        <xdr:cNvPr id="373" name="Text Box 1">
          <a:extLst>
            <a:ext uri="{FF2B5EF4-FFF2-40B4-BE49-F238E27FC236}">
              <a16:creationId xmlns:a16="http://schemas.microsoft.com/office/drawing/2014/main" id="{82EF26E4-8BE9-487F-B45A-44270230EE6D}"/>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74" name="Text Box 2">
          <a:extLst>
            <a:ext uri="{FF2B5EF4-FFF2-40B4-BE49-F238E27FC236}">
              <a16:creationId xmlns:a16="http://schemas.microsoft.com/office/drawing/2014/main" id="{3AF0F720-35F4-4835-88DD-4E3B8E164432}"/>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75" name="Text Box 3">
          <a:extLst>
            <a:ext uri="{FF2B5EF4-FFF2-40B4-BE49-F238E27FC236}">
              <a16:creationId xmlns:a16="http://schemas.microsoft.com/office/drawing/2014/main" id="{50CB51A8-9623-4E02-8FC7-2754415641CB}"/>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76" name="Text Box 4">
          <a:extLst>
            <a:ext uri="{FF2B5EF4-FFF2-40B4-BE49-F238E27FC236}">
              <a16:creationId xmlns:a16="http://schemas.microsoft.com/office/drawing/2014/main" id="{2D80D35C-BF16-4D3F-9EEF-C28433A26707}"/>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77" name="Text Box 5">
          <a:extLst>
            <a:ext uri="{FF2B5EF4-FFF2-40B4-BE49-F238E27FC236}">
              <a16:creationId xmlns:a16="http://schemas.microsoft.com/office/drawing/2014/main" id="{08EBDB21-60BB-4158-9000-0DBD283EB6E9}"/>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78" name="Text Box 6">
          <a:extLst>
            <a:ext uri="{FF2B5EF4-FFF2-40B4-BE49-F238E27FC236}">
              <a16:creationId xmlns:a16="http://schemas.microsoft.com/office/drawing/2014/main" id="{E20A2EC8-0F0E-4269-B5BB-FA42822C7EF6}"/>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79" name="Text Box 7">
          <a:extLst>
            <a:ext uri="{FF2B5EF4-FFF2-40B4-BE49-F238E27FC236}">
              <a16:creationId xmlns:a16="http://schemas.microsoft.com/office/drawing/2014/main" id="{34EA19D9-17AE-4DF1-9ABD-66E5BEEC1024}"/>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80" name="Text Box 8">
          <a:extLst>
            <a:ext uri="{FF2B5EF4-FFF2-40B4-BE49-F238E27FC236}">
              <a16:creationId xmlns:a16="http://schemas.microsoft.com/office/drawing/2014/main" id="{EB679ECD-62DC-4949-A5DD-480E0EBF3657}"/>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81" name="Text Box 9">
          <a:extLst>
            <a:ext uri="{FF2B5EF4-FFF2-40B4-BE49-F238E27FC236}">
              <a16:creationId xmlns:a16="http://schemas.microsoft.com/office/drawing/2014/main" id="{2F3682B3-F68A-4FE3-91EA-ADAF875947CD}"/>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82" name="Text Box 10">
          <a:extLst>
            <a:ext uri="{FF2B5EF4-FFF2-40B4-BE49-F238E27FC236}">
              <a16:creationId xmlns:a16="http://schemas.microsoft.com/office/drawing/2014/main" id="{F4E9AD33-45BA-45F2-BB81-C31B0D6C32A5}"/>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83" name="Text Box 11">
          <a:extLst>
            <a:ext uri="{FF2B5EF4-FFF2-40B4-BE49-F238E27FC236}">
              <a16:creationId xmlns:a16="http://schemas.microsoft.com/office/drawing/2014/main" id="{1CCB9EBA-E675-4BD4-AE9F-5C8BF3F19149}"/>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84" name="Text Box 12">
          <a:extLst>
            <a:ext uri="{FF2B5EF4-FFF2-40B4-BE49-F238E27FC236}">
              <a16:creationId xmlns:a16="http://schemas.microsoft.com/office/drawing/2014/main" id="{74F2C2BE-83B0-44C1-8F9F-35B5C70A528E}"/>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85" name="Text Box 13">
          <a:extLst>
            <a:ext uri="{FF2B5EF4-FFF2-40B4-BE49-F238E27FC236}">
              <a16:creationId xmlns:a16="http://schemas.microsoft.com/office/drawing/2014/main" id="{9A981CF1-1B2D-495B-882D-BF81ECB9D48F}"/>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86" name="Text Box 14">
          <a:extLst>
            <a:ext uri="{FF2B5EF4-FFF2-40B4-BE49-F238E27FC236}">
              <a16:creationId xmlns:a16="http://schemas.microsoft.com/office/drawing/2014/main" id="{97B64CAE-1E37-4C84-9CEA-8AF8194C406B}"/>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87" name="Text Box 15">
          <a:extLst>
            <a:ext uri="{FF2B5EF4-FFF2-40B4-BE49-F238E27FC236}">
              <a16:creationId xmlns:a16="http://schemas.microsoft.com/office/drawing/2014/main" id="{BF1913ED-D60F-482C-B116-B45A5F7B5065}"/>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88" name="Text Box 16">
          <a:extLst>
            <a:ext uri="{FF2B5EF4-FFF2-40B4-BE49-F238E27FC236}">
              <a16:creationId xmlns:a16="http://schemas.microsoft.com/office/drawing/2014/main" id="{3D07EB7B-E468-4788-82A1-B1621BE91CB6}"/>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89" name="Text Box 17">
          <a:extLst>
            <a:ext uri="{FF2B5EF4-FFF2-40B4-BE49-F238E27FC236}">
              <a16:creationId xmlns:a16="http://schemas.microsoft.com/office/drawing/2014/main" id="{A4E33A51-0E02-43E3-A66A-708AFDCEA177}"/>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390" name="Text Box 18">
          <a:extLst>
            <a:ext uri="{FF2B5EF4-FFF2-40B4-BE49-F238E27FC236}">
              <a16:creationId xmlns:a16="http://schemas.microsoft.com/office/drawing/2014/main" id="{EA77597C-17F6-479E-B18E-6E9C5F598EF3}"/>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91" name="Text Box 21">
          <a:extLst>
            <a:ext uri="{FF2B5EF4-FFF2-40B4-BE49-F238E27FC236}">
              <a16:creationId xmlns:a16="http://schemas.microsoft.com/office/drawing/2014/main" id="{56B15941-8070-4C2E-BBBD-9FCB66303AF6}"/>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92" name="Text Box 22">
          <a:extLst>
            <a:ext uri="{FF2B5EF4-FFF2-40B4-BE49-F238E27FC236}">
              <a16:creationId xmlns:a16="http://schemas.microsoft.com/office/drawing/2014/main" id="{2F29C7AB-6213-4CBE-82DF-7F557AD9C7B2}"/>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93" name="Text Box 23">
          <a:extLst>
            <a:ext uri="{FF2B5EF4-FFF2-40B4-BE49-F238E27FC236}">
              <a16:creationId xmlns:a16="http://schemas.microsoft.com/office/drawing/2014/main" id="{BC4D7BC0-35A1-4BF7-A8C4-9A08C2390A85}"/>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94" name="Text Box 24">
          <a:extLst>
            <a:ext uri="{FF2B5EF4-FFF2-40B4-BE49-F238E27FC236}">
              <a16:creationId xmlns:a16="http://schemas.microsoft.com/office/drawing/2014/main" id="{77C9EE06-041F-4972-98DB-5A5A954C0A5C}"/>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95" name="Text Box 25">
          <a:extLst>
            <a:ext uri="{FF2B5EF4-FFF2-40B4-BE49-F238E27FC236}">
              <a16:creationId xmlns:a16="http://schemas.microsoft.com/office/drawing/2014/main" id="{C82E1662-5D57-474E-95F9-FD18AE163598}"/>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96" name="Text Box 26">
          <a:extLst>
            <a:ext uri="{FF2B5EF4-FFF2-40B4-BE49-F238E27FC236}">
              <a16:creationId xmlns:a16="http://schemas.microsoft.com/office/drawing/2014/main" id="{235B3A9C-4301-460B-A22C-AEDC1BAEEEFB}"/>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97" name="Text Box 27">
          <a:extLst>
            <a:ext uri="{FF2B5EF4-FFF2-40B4-BE49-F238E27FC236}">
              <a16:creationId xmlns:a16="http://schemas.microsoft.com/office/drawing/2014/main" id="{679FC6AD-BAE8-4015-9D76-B1F6A8823256}"/>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98" name="Text Box 28">
          <a:extLst>
            <a:ext uri="{FF2B5EF4-FFF2-40B4-BE49-F238E27FC236}">
              <a16:creationId xmlns:a16="http://schemas.microsoft.com/office/drawing/2014/main" id="{316DD6AB-E760-4830-9891-373B8B6DC0D3}"/>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399" name="Text Box 29">
          <a:extLst>
            <a:ext uri="{FF2B5EF4-FFF2-40B4-BE49-F238E27FC236}">
              <a16:creationId xmlns:a16="http://schemas.microsoft.com/office/drawing/2014/main" id="{F4DA6368-BF17-40AA-B074-85E69A259610}"/>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400" name="Text Box 30">
          <a:extLst>
            <a:ext uri="{FF2B5EF4-FFF2-40B4-BE49-F238E27FC236}">
              <a16:creationId xmlns:a16="http://schemas.microsoft.com/office/drawing/2014/main" id="{E671931C-A623-4D25-B8F2-0A6576101770}"/>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523875</xdr:colOff>
      <xdr:row>9</xdr:row>
      <xdr:rowOff>0</xdr:rowOff>
    </xdr:to>
    <xdr:sp macro="" textlink="">
      <xdr:nvSpPr>
        <xdr:cNvPr id="401" name="Text Box 31">
          <a:extLst>
            <a:ext uri="{FF2B5EF4-FFF2-40B4-BE49-F238E27FC236}">
              <a16:creationId xmlns:a16="http://schemas.microsoft.com/office/drawing/2014/main" id="{298F4F86-92C7-4658-ACA8-EB9489296D29}"/>
            </a:ext>
          </a:extLst>
        </xdr:cNvPr>
        <xdr:cNvSpPr txBox="1">
          <a:spLocks noChangeArrowheads="1"/>
        </xdr:cNvSpPr>
      </xdr:nvSpPr>
      <xdr:spPr bwMode="auto">
        <a:xfrm>
          <a:off x="95250" y="3286125"/>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2" name="Text Box 32">
          <a:extLst>
            <a:ext uri="{FF2B5EF4-FFF2-40B4-BE49-F238E27FC236}">
              <a16:creationId xmlns:a16="http://schemas.microsoft.com/office/drawing/2014/main" id="{AD304405-FA67-4B4C-AA5C-68F305D5C823}"/>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3" name="Text Box 33">
          <a:extLst>
            <a:ext uri="{FF2B5EF4-FFF2-40B4-BE49-F238E27FC236}">
              <a16:creationId xmlns:a16="http://schemas.microsoft.com/office/drawing/2014/main" id="{6535AF03-CAE6-4A12-813B-43DB102886AA}"/>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4" name="Text Box 34">
          <a:extLst>
            <a:ext uri="{FF2B5EF4-FFF2-40B4-BE49-F238E27FC236}">
              <a16:creationId xmlns:a16="http://schemas.microsoft.com/office/drawing/2014/main" id="{109A9D51-22F8-430E-9068-D67093BB991B}"/>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5" name="Text Box 35">
          <a:extLst>
            <a:ext uri="{FF2B5EF4-FFF2-40B4-BE49-F238E27FC236}">
              <a16:creationId xmlns:a16="http://schemas.microsoft.com/office/drawing/2014/main" id="{9D3E2B7F-CADE-4E19-898D-36A426219324}"/>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6" name="Text Box 36">
          <a:extLst>
            <a:ext uri="{FF2B5EF4-FFF2-40B4-BE49-F238E27FC236}">
              <a16:creationId xmlns:a16="http://schemas.microsoft.com/office/drawing/2014/main" id="{96DD8138-C886-47CC-9C25-4A60F65638F4}"/>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7" name="Text Box 37">
          <a:extLst>
            <a:ext uri="{FF2B5EF4-FFF2-40B4-BE49-F238E27FC236}">
              <a16:creationId xmlns:a16="http://schemas.microsoft.com/office/drawing/2014/main" id="{41D56CBE-CDE1-4A68-9B3A-BA761CFCF445}"/>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8" name="Text Box 38">
          <a:extLst>
            <a:ext uri="{FF2B5EF4-FFF2-40B4-BE49-F238E27FC236}">
              <a16:creationId xmlns:a16="http://schemas.microsoft.com/office/drawing/2014/main" id="{68E17732-8AAB-41C8-8072-EE3C240E500F}"/>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09" name="Text Box 39">
          <a:extLst>
            <a:ext uri="{FF2B5EF4-FFF2-40B4-BE49-F238E27FC236}">
              <a16:creationId xmlns:a16="http://schemas.microsoft.com/office/drawing/2014/main" id="{55254D0C-46C0-4902-9869-6A96A44FD6EF}"/>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10" name="Text Box 40">
          <a:extLst>
            <a:ext uri="{FF2B5EF4-FFF2-40B4-BE49-F238E27FC236}">
              <a16:creationId xmlns:a16="http://schemas.microsoft.com/office/drawing/2014/main" id="{D851B49F-DB26-49C3-8139-0437867772F3}"/>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11" name="Text Box 41">
          <a:extLst>
            <a:ext uri="{FF2B5EF4-FFF2-40B4-BE49-F238E27FC236}">
              <a16:creationId xmlns:a16="http://schemas.microsoft.com/office/drawing/2014/main" id="{4A8FE269-46DF-4250-9B3D-71416B000383}"/>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12" name="Text Box 42">
          <a:extLst>
            <a:ext uri="{FF2B5EF4-FFF2-40B4-BE49-F238E27FC236}">
              <a16:creationId xmlns:a16="http://schemas.microsoft.com/office/drawing/2014/main" id="{79937276-B76A-408C-B379-D63DB581BBCB}"/>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9</xdr:row>
      <xdr:rowOff>0</xdr:rowOff>
    </xdr:from>
    <xdr:to>
      <xdr:col>1</xdr:col>
      <xdr:colOff>609600</xdr:colOff>
      <xdr:row>9</xdr:row>
      <xdr:rowOff>0</xdr:rowOff>
    </xdr:to>
    <xdr:sp macro="" textlink="">
      <xdr:nvSpPr>
        <xdr:cNvPr id="413" name="Text Box 43">
          <a:extLst>
            <a:ext uri="{FF2B5EF4-FFF2-40B4-BE49-F238E27FC236}">
              <a16:creationId xmlns:a16="http://schemas.microsoft.com/office/drawing/2014/main" id="{D8BF4B8A-13D9-49C4-AB08-35709DFAC46A}"/>
            </a:ext>
          </a:extLst>
        </xdr:cNvPr>
        <xdr:cNvSpPr txBox="1">
          <a:spLocks noChangeArrowheads="1"/>
        </xdr:cNvSpPr>
      </xdr:nvSpPr>
      <xdr:spPr bwMode="auto">
        <a:xfrm>
          <a:off x="95250" y="3286125"/>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15" name="Text Box 1">
          <a:extLst>
            <a:ext uri="{FF2B5EF4-FFF2-40B4-BE49-F238E27FC236}">
              <a16:creationId xmlns:a16="http://schemas.microsoft.com/office/drawing/2014/main" id="{2449F90B-220B-407A-BB2A-4DFDDFAE3513}"/>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16" name="Text Box 2">
          <a:extLst>
            <a:ext uri="{FF2B5EF4-FFF2-40B4-BE49-F238E27FC236}">
              <a16:creationId xmlns:a16="http://schemas.microsoft.com/office/drawing/2014/main" id="{87F33B65-E506-4F01-B583-47990A08D616}"/>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17" name="Text Box 3">
          <a:extLst>
            <a:ext uri="{FF2B5EF4-FFF2-40B4-BE49-F238E27FC236}">
              <a16:creationId xmlns:a16="http://schemas.microsoft.com/office/drawing/2014/main" id="{46060707-B39B-453B-96AE-D5F852A8C427}"/>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18" name="Text Box 4">
          <a:extLst>
            <a:ext uri="{FF2B5EF4-FFF2-40B4-BE49-F238E27FC236}">
              <a16:creationId xmlns:a16="http://schemas.microsoft.com/office/drawing/2014/main" id="{3FB8D048-7D4C-42CA-AB67-389BD2A14CF4}"/>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19" name="Text Box 5">
          <a:extLst>
            <a:ext uri="{FF2B5EF4-FFF2-40B4-BE49-F238E27FC236}">
              <a16:creationId xmlns:a16="http://schemas.microsoft.com/office/drawing/2014/main" id="{7CAAA5D6-73AE-4E4C-A44D-65CEF7E2A786}"/>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20" name="Text Box 6">
          <a:extLst>
            <a:ext uri="{FF2B5EF4-FFF2-40B4-BE49-F238E27FC236}">
              <a16:creationId xmlns:a16="http://schemas.microsoft.com/office/drawing/2014/main" id="{0D37569C-1890-4398-96A0-FF878109DA71}"/>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21" name="Text Box 7">
          <a:extLst>
            <a:ext uri="{FF2B5EF4-FFF2-40B4-BE49-F238E27FC236}">
              <a16:creationId xmlns:a16="http://schemas.microsoft.com/office/drawing/2014/main" id="{33ACFFC4-D43A-4FC5-8779-BB880824A47B}"/>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22" name="Text Box 8">
          <a:extLst>
            <a:ext uri="{FF2B5EF4-FFF2-40B4-BE49-F238E27FC236}">
              <a16:creationId xmlns:a16="http://schemas.microsoft.com/office/drawing/2014/main" id="{6739202C-2024-472F-A3B5-A9B43A46868B}"/>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23" name="Text Box 9">
          <a:extLst>
            <a:ext uri="{FF2B5EF4-FFF2-40B4-BE49-F238E27FC236}">
              <a16:creationId xmlns:a16="http://schemas.microsoft.com/office/drawing/2014/main" id="{15DB9936-D677-40E7-BB07-67A1547509F4}"/>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24" name="Text Box 10">
          <a:extLst>
            <a:ext uri="{FF2B5EF4-FFF2-40B4-BE49-F238E27FC236}">
              <a16:creationId xmlns:a16="http://schemas.microsoft.com/office/drawing/2014/main" id="{A41DC12F-08C4-48C2-8EBD-29EDB3A5E12C}"/>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25" name="Text Box 11">
          <a:extLst>
            <a:ext uri="{FF2B5EF4-FFF2-40B4-BE49-F238E27FC236}">
              <a16:creationId xmlns:a16="http://schemas.microsoft.com/office/drawing/2014/main" id="{4A681A35-76A6-48B3-B0A2-FC7B3A26F576}"/>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26" name="Text Box 12">
          <a:extLst>
            <a:ext uri="{FF2B5EF4-FFF2-40B4-BE49-F238E27FC236}">
              <a16:creationId xmlns:a16="http://schemas.microsoft.com/office/drawing/2014/main" id="{B90BA9D8-7B70-4820-B170-7FD7EEBC2D25}"/>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27" name="Text Box 13">
          <a:extLst>
            <a:ext uri="{FF2B5EF4-FFF2-40B4-BE49-F238E27FC236}">
              <a16:creationId xmlns:a16="http://schemas.microsoft.com/office/drawing/2014/main" id="{C85FF6EC-2DEF-4883-AF82-75DDEE3B71CB}"/>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28" name="Text Box 14">
          <a:extLst>
            <a:ext uri="{FF2B5EF4-FFF2-40B4-BE49-F238E27FC236}">
              <a16:creationId xmlns:a16="http://schemas.microsoft.com/office/drawing/2014/main" id="{7BDE6380-2CE5-4DFF-A6CC-13C748409C97}"/>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29" name="Text Box 15">
          <a:extLst>
            <a:ext uri="{FF2B5EF4-FFF2-40B4-BE49-F238E27FC236}">
              <a16:creationId xmlns:a16="http://schemas.microsoft.com/office/drawing/2014/main" id="{EE762B3D-2C98-42DF-8CFD-89A738A34F7A}"/>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30" name="Text Box 16">
          <a:extLst>
            <a:ext uri="{FF2B5EF4-FFF2-40B4-BE49-F238E27FC236}">
              <a16:creationId xmlns:a16="http://schemas.microsoft.com/office/drawing/2014/main" id="{A9FA2A94-35AE-4FCF-8076-D82556A10BEA}"/>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31" name="Text Box 17">
          <a:extLst>
            <a:ext uri="{FF2B5EF4-FFF2-40B4-BE49-F238E27FC236}">
              <a16:creationId xmlns:a16="http://schemas.microsoft.com/office/drawing/2014/main" id="{822F0EEF-466C-48B3-B543-8C7F043FAA23}"/>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32" name="Text Box 18">
          <a:extLst>
            <a:ext uri="{FF2B5EF4-FFF2-40B4-BE49-F238E27FC236}">
              <a16:creationId xmlns:a16="http://schemas.microsoft.com/office/drawing/2014/main" id="{B7CCE320-528F-4BA0-9035-5578EC85B57B}"/>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33" name="Text Box 21">
          <a:extLst>
            <a:ext uri="{FF2B5EF4-FFF2-40B4-BE49-F238E27FC236}">
              <a16:creationId xmlns:a16="http://schemas.microsoft.com/office/drawing/2014/main" id="{A2B7C299-EC99-430E-9877-BBF217CB18C8}"/>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34" name="Text Box 22">
          <a:extLst>
            <a:ext uri="{FF2B5EF4-FFF2-40B4-BE49-F238E27FC236}">
              <a16:creationId xmlns:a16="http://schemas.microsoft.com/office/drawing/2014/main" id="{0623DB98-829E-41A1-8ADB-55543CFD43B8}"/>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35" name="Text Box 23">
          <a:extLst>
            <a:ext uri="{FF2B5EF4-FFF2-40B4-BE49-F238E27FC236}">
              <a16:creationId xmlns:a16="http://schemas.microsoft.com/office/drawing/2014/main" id="{76C60E80-2B8F-4923-B7CA-272F8E10D2B4}"/>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36" name="Text Box 24">
          <a:extLst>
            <a:ext uri="{FF2B5EF4-FFF2-40B4-BE49-F238E27FC236}">
              <a16:creationId xmlns:a16="http://schemas.microsoft.com/office/drawing/2014/main" id="{95E2DB7E-5779-4478-A6D2-8C718F43E70E}"/>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37" name="Text Box 25">
          <a:extLst>
            <a:ext uri="{FF2B5EF4-FFF2-40B4-BE49-F238E27FC236}">
              <a16:creationId xmlns:a16="http://schemas.microsoft.com/office/drawing/2014/main" id="{3503957E-892D-4C77-B857-63174CD4082B}"/>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38" name="Text Box 26">
          <a:extLst>
            <a:ext uri="{FF2B5EF4-FFF2-40B4-BE49-F238E27FC236}">
              <a16:creationId xmlns:a16="http://schemas.microsoft.com/office/drawing/2014/main" id="{8CCA86E3-1018-4BAE-9114-028186096238}"/>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39" name="Text Box 27">
          <a:extLst>
            <a:ext uri="{FF2B5EF4-FFF2-40B4-BE49-F238E27FC236}">
              <a16:creationId xmlns:a16="http://schemas.microsoft.com/office/drawing/2014/main" id="{D244A2F1-F491-47DE-9FC0-46F5EBDD87F7}"/>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40" name="Text Box 28">
          <a:extLst>
            <a:ext uri="{FF2B5EF4-FFF2-40B4-BE49-F238E27FC236}">
              <a16:creationId xmlns:a16="http://schemas.microsoft.com/office/drawing/2014/main" id="{165C5722-8CB5-4D9F-97B6-C76813E5D525}"/>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41" name="Text Box 29">
          <a:extLst>
            <a:ext uri="{FF2B5EF4-FFF2-40B4-BE49-F238E27FC236}">
              <a16:creationId xmlns:a16="http://schemas.microsoft.com/office/drawing/2014/main" id="{AF1D10BA-A4C7-4B04-9994-2A232666DA0B}"/>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42" name="Text Box 30">
          <a:extLst>
            <a:ext uri="{FF2B5EF4-FFF2-40B4-BE49-F238E27FC236}">
              <a16:creationId xmlns:a16="http://schemas.microsoft.com/office/drawing/2014/main" id="{A81F758D-41BB-49DF-BF10-9FB9F4E62B50}"/>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523875</xdr:colOff>
      <xdr:row>7</xdr:row>
      <xdr:rowOff>0</xdr:rowOff>
    </xdr:to>
    <xdr:sp macro="" textlink="">
      <xdr:nvSpPr>
        <xdr:cNvPr id="443" name="Text Box 31">
          <a:extLst>
            <a:ext uri="{FF2B5EF4-FFF2-40B4-BE49-F238E27FC236}">
              <a16:creationId xmlns:a16="http://schemas.microsoft.com/office/drawing/2014/main" id="{EF35B7A0-AFD2-4B45-9713-C797B7F6850D}"/>
            </a:ext>
          </a:extLst>
        </xdr:cNvPr>
        <xdr:cNvSpPr txBox="1">
          <a:spLocks noChangeArrowheads="1"/>
        </xdr:cNvSpPr>
      </xdr:nvSpPr>
      <xdr:spPr bwMode="auto">
        <a:xfrm>
          <a:off x="95250" y="2133600"/>
          <a:ext cx="523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44" name="Text Box 32">
          <a:extLst>
            <a:ext uri="{FF2B5EF4-FFF2-40B4-BE49-F238E27FC236}">
              <a16:creationId xmlns:a16="http://schemas.microsoft.com/office/drawing/2014/main" id="{77A34DDF-84D4-4415-811D-7E8E08D91A24}"/>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45" name="Text Box 33">
          <a:extLst>
            <a:ext uri="{FF2B5EF4-FFF2-40B4-BE49-F238E27FC236}">
              <a16:creationId xmlns:a16="http://schemas.microsoft.com/office/drawing/2014/main" id="{EA013D2C-86A7-4B24-9E84-D7E54270812C}"/>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46" name="Text Box 34">
          <a:extLst>
            <a:ext uri="{FF2B5EF4-FFF2-40B4-BE49-F238E27FC236}">
              <a16:creationId xmlns:a16="http://schemas.microsoft.com/office/drawing/2014/main" id="{39660FEB-8A7B-430E-9EAA-FE441EE2C638}"/>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47" name="Text Box 35">
          <a:extLst>
            <a:ext uri="{FF2B5EF4-FFF2-40B4-BE49-F238E27FC236}">
              <a16:creationId xmlns:a16="http://schemas.microsoft.com/office/drawing/2014/main" id="{709AD536-0132-4D2E-B625-11A83180255F}"/>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48" name="Text Box 36">
          <a:extLst>
            <a:ext uri="{FF2B5EF4-FFF2-40B4-BE49-F238E27FC236}">
              <a16:creationId xmlns:a16="http://schemas.microsoft.com/office/drawing/2014/main" id="{5C281380-2A79-42A3-8772-64041AC98CF5}"/>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49" name="Text Box 37">
          <a:extLst>
            <a:ext uri="{FF2B5EF4-FFF2-40B4-BE49-F238E27FC236}">
              <a16:creationId xmlns:a16="http://schemas.microsoft.com/office/drawing/2014/main" id="{A1F42FF7-A30B-4A4E-89E0-E5B0A4A4DE21}"/>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50" name="Text Box 38">
          <a:extLst>
            <a:ext uri="{FF2B5EF4-FFF2-40B4-BE49-F238E27FC236}">
              <a16:creationId xmlns:a16="http://schemas.microsoft.com/office/drawing/2014/main" id="{73B4ECFD-B39C-42FC-B3BC-9DB6014ABF4E}"/>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51" name="Text Box 39">
          <a:extLst>
            <a:ext uri="{FF2B5EF4-FFF2-40B4-BE49-F238E27FC236}">
              <a16:creationId xmlns:a16="http://schemas.microsoft.com/office/drawing/2014/main" id="{766DF319-DB04-48FE-8B63-F82EC223D1DC}"/>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52" name="Text Box 40">
          <a:extLst>
            <a:ext uri="{FF2B5EF4-FFF2-40B4-BE49-F238E27FC236}">
              <a16:creationId xmlns:a16="http://schemas.microsoft.com/office/drawing/2014/main" id="{257F3AA0-ACA4-4372-98C1-BAF6B96E924C}"/>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53" name="Text Box 41">
          <a:extLst>
            <a:ext uri="{FF2B5EF4-FFF2-40B4-BE49-F238E27FC236}">
              <a16:creationId xmlns:a16="http://schemas.microsoft.com/office/drawing/2014/main" id="{6901D405-FA87-4151-8B56-CD8B83A83DEF}"/>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54" name="Text Box 42">
          <a:extLst>
            <a:ext uri="{FF2B5EF4-FFF2-40B4-BE49-F238E27FC236}">
              <a16:creationId xmlns:a16="http://schemas.microsoft.com/office/drawing/2014/main" id="{D6507319-9B6A-4922-963E-E09B334A93CB}"/>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7</xdr:row>
      <xdr:rowOff>0</xdr:rowOff>
    </xdr:from>
    <xdr:to>
      <xdr:col>1</xdr:col>
      <xdr:colOff>609600</xdr:colOff>
      <xdr:row>7</xdr:row>
      <xdr:rowOff>0</xdr:rowOff>
    </xdr:to>
    <xdr:sp macro="" textlink="">
      <xdr:nvSpPr>
        <xdr:cNvPr id="455" name="Text Box 43">
          <a:extLst>
            <a:ext uri="{FF2B5EF4-FFF2-40B4-BE49-F238E27FC236}">
              <a16:creationId xmlns:a16="http://schemas.microsoft.com/office/drawing/2014/main" id="{475740A9-D7DE-40C7-93C8-F0E97ADEC580}"/>
            </a:ext>
          </a:extLst>
        </xdr:cNvPr>
        <xdr:cNvSpPr txBox="1">
          <a:spLocks noChangeArrowheads="1"/>
        </xdr:cNvSpPr>
      </xdr:nvSpPr>
      <xdr:spPr bwMode="auto">
        <a:xfrm>
          <a:off x="95250" y="2133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56" name="Text Box 1">
          <a:extLst>
            <a:ext uri="{FF2B5EF4-FFF2-40B4-BE49-F238E27FC236}">
              <a16:creationId xmlns:a16="http://schemas.microsoft.com/office/drawing/2014/main" id="{98171E96-EDC9-41A0-BE60-64C36618CC01}"/>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57" name="Text Box 2">
          <a:extLst>
            <a:ext uri="{FF2B5EF4-FFF2-40B4-BE49-F238E27FC236}">
              <a16:creationId xmlns:a16="http://schemas.microsoft.com/office/drawing/2014/main" id="{9DBE525A-0BFA-4DB5-9B87-56B6A9F52B27}"/>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58" name="Text Box 3">
          <a:extLst>
            <a:ext uri="{FF2B5EF4-FFF2-40B4-BE49-F238E27FC236}">
              <a16:creationId xmlns:a16="http://schemas.microsoft.com/office/drawing/2014/main" id="{B81BE145-7FCB-4B99-9372-E1B05BB2EECA}"/>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59" name="Text Box 4">
          <a:extLst>
            <a:ext uri="{FF2B5EF4-FFF2-40B4-BE49-F238E27FC236}">
              <a16:creationId xmlns:a16="http://schemas.microsoft.com/office/drawing/2014/main" id="{82219793-417D-424F-82ED-8E5C8B1C84FA}"/>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60" name="Text Box 5">
          <a:extLst>
            <a:ext uri="{FF2B5EF4-FFF2-40B4-BE49-F238E27FC236}">
              <a16:creationId xmlns:a16="http://schemas.microsoft.com/office/drawing/2014/main" id="{24A25E2D-6DB7-4B55-891B-F9F45160F668}"/>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61" name="Text Box 6">
          <a:extLst>
            <a:ext uri="{FF2B5EF4-FFF2-40B4-BE49-F238E27FC236}">
              <a16:creationId xmlns:a16="http://schemas.microsoft.com/office/drawing/2014/main" id="{68C353BF-E7A2-4D66-BE99-9307860AFF07}"/>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62" name="Text Box 7">
          <a:extLst>
            <a:ext uri="{FF2B5EF4-FFF2-40B4-BE49-F238E27FC236}">
              <a16:creationId xmlns:a16="http://schemas.microsoft.com/office/drawing/2014/main" id="{29D61013-4A9F-4F04-BF43-20D607B8D5BE}"/>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63" name="Text Box 8">
          <a:extLst>
            <a:ext uri="{FF2B5EF4-FFF2-40B4-BE49-F238E27FC236}">
              <a16:creationId xmlns:a16="http://schemas.microsoft.com/office/drawing/2014/main" id="{91974D04-0E19-4793-9335-24FC0D17688D}"/>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64" name="Text Box 9">
          <a:extLst>
            <a:ext uri="{FF2B5EF4-FFF2-40B4-BE49-F238E27FC236}">
              <a16:creationId xmlns:a16="http://schemas.microsoft.com/office/drawing/2014/main" id="{DFD4D6BE-11AB-4BBB-92F8-024A41079B0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65" name="Text Box 10">
          <a:extLst>
            <a:ext uri="{FF2B5EF4-FFF2-40B4-BE49-F238E27FC236}">
              <a16:creationId xmlns:a16="http://schemas.microsoft.com/office/drawing/2014/main" id="{A7169530-F587-40B1-AB9F-FF9BAA426E28}"/>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66" name="Text Box 11">
          <a:extLst>
            <a:ext uri="{FF2B5EF4-FFF2-40B4-BE49-F238E27FC236}">
              <a16:creationId xmlns:a16="http://schemas.microsoft.com/office/drawing/2014/main" id="{07444A4F-6E6D-4956-B49B-971D35A0DA6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67" name="Text Box 12">
          <a:extLst>
            <a:ext uri="{FF2B5EF4-FFF2-40B4-BE49-F238E27FC236}">
              <a16:creationId xmlns:a16="http://schemas.microsoft.com/office/drawing/2014/main" id="{0058C3FA-E566-48CD-8026-2784102EB758}"/>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68" name="Text Box 13">
          <a:extLst>
            <a:ext uri="{FF2B5EF4-FFF2-40B4-BE49-F238E27FC236}">
              <a16:creationId xmlns:a16="http://schemas.microsoft.com/office/drawing/2014/main" id="{6C6E106B-D101-4444-83DC-5490BF2F1D62}"/>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69" name="Text Box 14">
          <a:extLst>
            <a:ext uri="{FF2B5EF4-FFF2-40B4-BE49-F238E27FC236}">
              <a16:creationId xmlns:a16="http://schemas.microsoft.com/office/drawing/2014/main" id="{DA7A8572-5A57-42BC-A878-75D6D1325456}"/>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70" name="Text Box 15">
          <a:extLst>
            <a:ext uri="{FF2B5EF4-FFF2-40B4-BE49-F238E27FC236}">
              <a16:creationId xmlns:a16="http://schemas.microsoft.com/office/drawing/2014/main" id="{B656ED5D-10CA-4290-BB24-914DC1D1CE9D}"/>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71" name="Text Box 16">
          <a:extLst>
            <a:ext uri="{FF2B5EF4-FFF2-40B4-BE49-F238E27FC236}">
              <a16:creationId xmlns:a16="http://schemas.microsoft.com/office/drawing/2014/main" id="{754255EA-4148-488F-BD2D-371E30370732}"/>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72" name="Text Box 17">
          <a:extLst>
            <a:ext uri="{FF2B5EF4-FFF2-40B4-BE49-F238E27FC236}">
              <a16:creationId xmlns:a16="http://schemas.microsoft.com/office/drawing/2014/main" id="{27C8BF07-A0FF-4AF7-86ED-2799CA3DE554}"/>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73" name="Text Box 18">
          <a:extLst>
            <a:ext uri="{FF2B5EF4-FFF2-40B4-BE49-F238E27FC236}">
              <a16:creationId xmlns:a16="http://schemas.microsoft.com/office/drawing/2014/main" id="{2941D899-2555-4C89-B1F3-C3EE70CBA6D1}"/>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74" name="Text Box 21">
          <a:extLst>
            <a:ext uri="{FF2B5EF4-FFF2-40B4-BE49-F238E27FC236}">
              <a16:creationId xmlns:a16="http://schemas.microsoft.com/office/drawing/2014/main" id="{AF1F8568-E29C-478D-A1DF-11007D634D22}"/>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75" name="Text Box 22">
          <a:extLst>
            <a:ext uri="{FF2B5EF4-FFF2-40B4-BE49-F238E27FC236}">
              <a16:creationId xmlns:a16="http://schemas.microsoft.com/office/drawing/2014/main" id="{EE97C3B8-2255-4840-AFC0-61ABA769E374}"/>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76" name="Text Box 23">
          <a:extLst>
            <a:ext uri="{FF2B5EF4-FFF2-40B4-BE49-F238E27FC236}">
              <a16:creationId xmlns:a16="http://schemas.microsoft.com/office/drawing/2014/main" id="{2F396239-E369-4747-88AA-170E78AEE08F}"/>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77" name="Text Box 24">
          <a:extLst>
            <a:ext uri="{FF2B5EF4-FFF2-40B4-BE49-F238E27FC236}">
              <a16:creationId xmlns:a16="http://schemas.microsoft.com/office/drawing/2014/main" id="{5A87795A-84A3-496A-AFF2-0F3F0C77F6CB}"/>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78" name="Text Box 25">
          <a:extLst>
            <a:ext uri="{FF2B5EF4-FFF2-40B4-BE49-F238E27FC236}">
              <a16:creationId xmlns:a16="http://schemas.microsoft.com/office/drawing/2014/main" id="{C2410E8E-9D49-4CCB-9158-4AB50CAFCE5E}"/>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79" name="Text Box 26">
          <a:extLst>
            <a:ext uri="{FF2B5EF4-FFF2-40B4-BE49-F238E27FC236}">
              <a16:creationId xmlns:a16="http://schemas.microsoft.com/office/drawing/2014/main" id="{61A22FD8-FC93-4AC5-9A46-3B983CC10E77}"/>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80" name="Text Box 27">
          <a:extLst>
            <a:ext uri="{FF2B5EF4-FFF2-40B4-BE49-F238E27FC236}">
              <a16:creationId xmlns:a16="http://schemas.microsoft.com/office/drawing/2014/main" id="{A114E737-F405-4244-B0FC-C83E626F3DC2}"/>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81" name="Text Box 28">
          <a:extLst>
            <a:ext uri="{FF2B5EF4-FFF2-40B4-BE49-F238E27FC236}">
              <a16:creationId xmlns:a16="http://schemas.microsoft.com/office/drawing/2014/main" id="{16B360C7-2583-4E32-97CA-06E608031831}"/>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82" name="Text Box 29">
          <a:extLst>
            <a:ext uri="{FF2B5EF4-FFF2-40B4-BE49-F238E27FC236}">
              <a16:creationId xmlns:a16="http://schemas.microsoft.com/office/drawing/2014/main" id="{6AF9A8E6-3AF9-41FE-ACE5-98769608D156}"/>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83" name="Text Box 30">
          <a:extLst>
            <a:ext uri="{FF2B5EF4-FFF2-40B4-BE49-F238E27FC236}">
              <a16:creationId xmlns:a16="http://schemas.microsoft.com/office/drawing/2014/main" id="{8718F7DF-854D-46CF-A4D8-689E32782B3A}"/>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84" name="Text Box 31">
          <a:extLst>
            <a:ext uri="{FF2B5EF4-FFF2-40B4-BE49-F238E27FC236}">
              <a16:creationId xmlns:a16="http://schemas.microsoft.com/office/drawing/2014/main" id="{ECB68306-9CB6-4A3F-87F7-4D162DBB9542}"/>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85" name="Text Box 32">
          <a:extLst>
            <a:ext uri="{FF2B5EF4-FFF2-40B4-BE49-F238E27FC236}">
              <a16:creationId xmlns:a16="http://schemas.microsoft.com/office/drawing/2014/main" id="{F86E9011-8CAF-48AE-A7F7-57941EAFE8D9}"/>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86" name="Text Box 33">
          <a:extLst>
            <a:ext uri="{FF2B5EF4-FFF2-40B4-BE49-F238E27FC236}">
              <a16:creationId xmlns:a16="http://schemas.microsoft.com/office/drawing/2014/main" id="{5C241277-9DB5-44C8-B6C1-704A8CE45518}"/>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87" name="Text Box 34">
          <a:extLst>
            <a:ext uri="{FF2B5EF4-FFF2-40B4-BE49-F238E27FC236}">
              <a16:creationId xmlns:a16="http://schemas.microsoft.com/office/drawing/2014/main" id="{5A00FA02-3ADD-4B23-92A2-C1A6E9A0DD85}"/>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88" name="Text Box 35">
          <a:extLst>
            <a:ext uri="{FF2B5EF4-FFF2-40B4-BE49-F238E27FC236}">
              <a16:creationId xmlns:a16="http://schemas.microsoft.com/office/drawing/2014/main" id="{13C96320-EAB8-4FF7-B532-16136BF337C0}"/>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89" name="Text Box 36">
          <a:extLst>
            <a:ext uri="{FF2B5EF4-FFF2-40B4-BE49-F238E27FC236}">
              <a16:creationId xmlns:a16="http://schemas.microsoft.com/office/drawing/2014/main" id="{A46C15BC-BD53-46E4-ADE9-9052844BD806}"/>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90" name="Text Box 37">
          <a:extLst>
            <a:ext uri="{FF2B5EF4-FFF2-40B4-BE49-F238E27FC236}">
              <a16:creationId xmlns:a16="http://schemas.microsoft.com/office/drawing/2014/main" id="{67CA8011-097D-43A7-9044-2EA2E21DB628}"/>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91" name="Text Box 38">
          <a:extLst>
            <a:ext uri="{FF2B5EF4-FFF2-40B4-BE49-F238E27FC236}">
              <a16:creationId xmlns:a16="http://schemas.microsoft.com/office/drawing/2014/main" id="{8C55366B-4110-4306-9B7D-2B8AF50D0D75}"/>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92" name="Text Box 39">
          <a:extLst>
            <a:ext uri="{FF2B5EF4-FFF2-40B4-BE49-F238E27FC236}">
              <a16:creationId xmlns:a16="http://schemas.microsoft.com/office/drawing/2014/main" id="{28B00F5B-2622-4A0B-8F57-473D99A670B6}"/>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93" name="Text Box 40">
          <a:extLst>
            <a:ext uri="{FF2B5EF4-FFF2-40B4-BE49-F238E27FC236}">
              <a16:creationId xmlns:a16="http://schemas.microsoft.com/office/drawing/2014/main" id="{C34400FC-B763-47D2-B5CA-775B0497D725}"/>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94" name="Text Box 41">
          <a:extLst>
            <a:ext uri="{FF2B5EF4-FFF2-40B4-BE49-F238E27FC236}">
              <a16:creationId xmlns:a16="http://schemas.microsoft.com/office/drawing/2014/main" id="{F4E0F8F2-DC20-47FB-86C2-D191976E630E}"/>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95" name="Text Box 42">
          <a:extLst>
            <a:ext uri="{FF2B5EF4-FFF2-40B4-BE49-F238E27FC236}">
              <a16:creationId xmlns:a16="http://schemas.microsoft.com/office/drawing/2014/main" id="{73091A7E-EE15-4A78-9DCA-C8D8037024E2}"/>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496" name="Text Box 43">
          <a:extLst>
            <a:ext uri="{FF2B5EF4-FFF2-40B4-BE49-F238E27FC236}">
              <a16:creationId xmlns:a16="http://schemas.microsoft.com/office/drawing/2014/main" id="{347E967D-174F-4D05-9CCA-7BD4895F5FF6}"/>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97" name="Text Box 1">
          <a:extLst>
            <a:ext uri="{FF2B5EF4-FFF2-40B4-BE49-F238E27FC236}">
              <a16:creationId xmlns:a16="http://schemas.microsoft.com/office/drawing/2014/main" id="{DD59DBB2-A1B5-4829-B0F7-E263549F2C8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98" name="Text Box 2">
          <a:extLst>
            <a:ext uri="{FF2B5EF4-FFF2-40B4-BE49-F238E27FC236}">
              <a16:creationId xmlns:a16="http://schemas.microsoft.com/office/drawing/2014/main" id="{FFB6B12C-02EF-424C-87B7-1CAC5E5DCAE3}"/>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499" name="Text Box 3">
          <a:extLst>
            <a:ext uri="{FF2B5EF4-FFF2-40B4-BE49-F238E27FC236}">
              <a16:creationId xmlns:a16="http://schemas.microsoft.com/office/drawing/2014/main" id="{B1409C40-60AF-4764-A5C5-6BB70438CA1F}"/>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0" name="Text Box 4">
          <a:extLst>
            <a:ext uri="{FF2B5EF4-FFF2-40B4-BE49-F238E27FC236}">
              <a16:creationId xmlns:a16="http://schemas.microsoft.com/office/drawing/2014/main" id="{18577C22-5699-4064-8909-AAC694C329CD}"/>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1" name="Text Box 5">
          <a:extLst>
            <a:ext uri="{FF2B5EF4-FFF2-40B4-BE49-F238E27FC236}">
              <a16:creationId xmlns:a16="http://schemas.microsoft.com/office/drawing/2014/main" id="{07F8FF7A-C563-4A2B-B06A-F6072C8B840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2" name="Text Box 6">
          <a:extLst>
            <a:ext uri="{FF2B5EF4-FFF2-40B4-BE49-F238E27FC236}">
              <a16:creationId xmlns:a16="http://schemas.microsoft.com/office/drawing/2014/main" id="{A12CEB72-FB16-42AE-90E4-6AB7A26581A4}"/>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3" name="Text Box 7">
          <a:extLst>
            <a:ext uri="{FF2B5EF4-FFF2-40B4-BE49-F238E27FC236}">
              <a16:creationId xmlns:a16="http://schemas.microsoft.com/office/drawing/2014/main" id="{9FBE3BDB-013A-48FC-AFED-C64BB66A0B2B}"/>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4" name="Text Box 8">
          <a:extLst>
            <a:ext uri="{FF2B5EF4-FFF2-40B4-BE49-F238E27FC236}">
              <a16:creationId xmlns:a16="http://schemas.microsoft.com/office/drawing/2014/main" id="{64920AA6-E002-4C59-BCA2-35C03A8B0C0E}"/>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5" name="Text Box 9">
          <a:extLst>
            <a:ext uri="{FF2B5EF4-FFF2-40B4-BE49-F238E27FC236}">
              <a16:creationId xmlns:a16="http://schemas.microsoft.com/office/drawing/2014/main" id="{1E53A817-8CA1-4A0C-AABF-78079D260D5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6" name="Text Box 10">
          <a:extLst>
            <a:ext uri="{FF2B5EF4-FFF2-40B4-BE49-F238E27FC236}">
              <a16:creationId xmlns:a16="http://schemas.microsoft.com/office/drawing/2014/main" id="{3F4CA84F-E522-43EE-9A91-E62FAB951736}"/>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07" name="Text Box 11">
          <a:extLst>
            <a:ext uri="{FF2B5EF4-FFF2-40B4-BE49-F238E27FC236}">
              <a16:creationId xmlns:a16="http://schemas.microsoft.com/office/drawing/2014/main" id="{D538B103-EF4C-494C-A8F8-753AFF350872}"/>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08" name="Text Box 12">
          <a:extLst>
            <a:ext uri="{FF2B5EF4-FFF2-40B4-BE49-F238E27FC236}">
              <a16:creationId xmlns:a16="http://schemas.microsoft.com/office/drawing/2014/main" id="{9E49C9F7-DD6E-4E50-849E-E868A38F21C4}"/>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09" name="Text Box 13">
          <a:extLst>
            <a:ext uri="{FF2B5EF4-FFF2-40B4-BE49-F238E27FC236}">
              <a16:creationId xmlns:a16="http://schemas.microsoft.com/office/drawing/2014/main" id="{BB566C26-B8E7-419A-9340-7C08269E987B}"/>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0" name="Text Box 14">
          <a:extLst>
            <a:ext uri="{FF2B5EF4-FFF2-40B4-BE49-F238E27FC236}">
              <a16:creationId xmlns:a16="http://schemas.microsoft.com/office/drawing/2014/main" id="{BF2BDAA7-0B0B-4EED-8163-84EC58EFDAF8}"/>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1" name="Text Box 15">
          <a:extLst>
            <a:ext uri="{FF2B5EF4-FFF2-40B4-BE49-F238E27FC236}">
              <a16:creationId xmlns:a16="http://schemas.microsoft.com/office/drawing/2014/main" id="{8116F353-1189-42C2-A83C-C26FAA950F12}"/>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2" name="Text Box 16">
          <a:extLst>
            <a:ext uri="{FF2B5EF4-FFF2-40B4-BE49-F238E27FC236}">
              <a16:creationId xmlns:a16="http://schemas.microsoft.com/office/drawing/2014/main" id="{D716DDB1-BCEB-4738-BFC0-5790F49959C2}"/>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3" name="Text Box 17">
          <a:extLst>
            <a:ext uri="{FF2B5EF4-FFF2-40B4-BE49-F238E27FC236}">
              <a16:creationId xmlns:a16="http://schemas.microsoft.com/office/drawing/2014/main" id="{C3D16502-98C3-4919-962C-28B9EC05EF49}"/>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14" name="Text Box 18">
          <a:extLst>
            <a:ext uri="{FF2B5EF4-FFF2-40B4-BE49-F238E27FC236}">
              <a16:creationId xmlns:a16="http://schemas.microsoft.com/office/drawing/2014/main" id="{CD225298-1AE4-42FF-822C-2BF7DBC493D0}"/>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5" name="Text Box 21">
          <a:extLst>
            <a:ext uri="{FF2B5EF4-FFF2-40B4-BE49-F238E27FC236}">
              <a16:creationId xmlns:a16="http://schemas.microsoft.com/office/drawing/2014/main" id="{09AD4F67-A27C-4B8B-AD26-42221B552C8B}"/>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6" name="Text Box 22">
          <a:extLst>
            <a:ext uri="{FF2B5EF4-FFF2-40B4-BE49-F238E27FC236}">
              <a16:creationId xmlns:a16="http://schemas.microsoft.com/office/drawing/2014/main" id="{89969CF9-8F42-4075-80A5-440117873FFA}"/>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7" name="Text Box 23">
          <a:extLst>
            <a:ext uri="{FF2B5EF4-FFF2-40B4-BE49-F238E27FC236}">
              <a16:creationId xmlns:a16="http://schemas.microsoft.com/office/drawing/2014/main" id="{0C6AA855-D4F4-4B9D-8616-20680FC02324}"/>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8" name="Text Box 24">
          <a:extLst>
            <a:ext uri="{FF2B5EF4-FFF2-40B4-BE49-F238E27FC236}">
              <a16:creationId xmlns:a16="http://schemas.microsoft.com/office/drawing/2014/main" id="{01FAC59B-2C8E-4529-9402-933CCB10DE77}"/>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19" name="Text Box 25">
          <a:extLst>
            <a:ext uri="{FF2B5EF4-FFF2-40B4-BE49-F238E27FC236}">
              <a16:creationId xmlns:a16="http://schemas.microsoft.com/office/drawing/2014/main" id="{7A6A6AEA-2CC5-4C5D-A497-B8EFB02CA5A3}"/>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0" name="Text Box 26">
          <a:extLst>
            <a:ext uri="{FF2B5EF4-FFF2-40B4-BE49-F238E27FC236}">
              <a16:creationId xmlns:a16="http://schemas.microsoft.com/office/drawing/2014/main" id="{52049032-E739-4E76-BDB2-55BA850A9B5E}"/>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1" name="Text Box 27">
          <a:extLst>
            <a:ext uri="{FF2B5EF4-FFF2-40B4-BE49-F238E27FC236}">
              <a16:creationId xmlns:a16="http://schemas.microsoft.com/office/drawing/2014/main" id="{12F2E000-F1E7-42FB-96FD-5A9459F8BB07}"/>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2" name="Text Box 28">
          <a:extLst>
            <a:ext uri="{FF2B5EF4-FFF2-40B4-BE49-F238E27FC236}">
              <a16:creationId xmlns:a16="http://schemas.microsoft.com/office/drawing/2014/main" id="{4862AEC0-C119-4EAE-914E-73F4FAECDE72}"/>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3" name="Text Box 29">
          <a:extLst>
            <a:ext uri="{FF2B5EF4-FFF2-40B4-BE49-F238E27FC236}">
              <a16:creationId xmlns:a16="http://schemas.microsoft.com/office/drawing/2014/main" id="{DC689E1F-13D9-4A1B-A812-F270F00FF0E1}"/>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4" name="Text Box 30">
          <a:extLst>
            <a:ext uri="{FF2B5EF4-FFF2-40B4-BE49-F238E27FC236}">
              <a16:creationId xmlns:a16="http://schemas.microsoft.com/office/drawing/2014/main" id="{6BC1F681-B481-443F-AC76-38B8F3BB7C51}"/>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25" name="Text Box 31">
          <a:extLst>
            <a:ext uri="{FF2B5EF4-FFF2-40B4-BE49-F238E27FC236}">
              <a16:creationId xmlns:a16="http://schemas.microsoft.com/office/drawing/2014/main" id="{75FAB1E4-92C3-4151-9FAB-83DAFEA830D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26" name="Text Box 32">
          <a:extLst>
            <a:ext uri="{FF2B5EF4-FFF2-40B4-BE49-F238E27FC236}">
              <a16:creationId xmlns:a16="http://schemas.microsoft.com/office/drawing/2014/main" id="{82D522ED-2C0B-48B6-A8EE-B6693627232F}"/>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27" name="Text Box 33">
          <a:extLst>
            <a:ext uri="{FF2B5EF4-FFF2-40B4-BE49-F238E27FC236}">
              <a16:creationId xmlns:a16="http://schemas.microsoft.com/office/drawing/2014/main" id="{0491CAB3-80EE-4FC3-8974-26953E857EE1}"/>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28" name="Text Box 34">
          <a:extLst>
            <a:ext uri="{FF2B5EF4-FFF2-40B4-BE49-F238E27FC236}">
              <a16:creationId xmlns:a16="http://schemas.microsoft.com/office/drawing/2014/main" id="{5311F3C7-A4B2-4E8C-A27D-467BC531D10A}"/>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29" name="Text Box 35">
          <a:extLst>
            <a:ext uri="{FF2B5EF4-FFF2-40B4-BE49-F238E27FC236}">
              <a16:creationId xmlns:a16="http://schemas.microsoft.com/office/drawing/2014/main" id="{8A77FAEF-32A5-42EA-9998-E7880B679D81}"/>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0" name="Text Box 36">
          <a:extLst>
            <a:ext uri="{FF2B5EF4-FFF2-40B4-BE49-F238E27FC236}">
              <a16:creationId xmlns:a16="http://schemas.microsoft.com/office/drawing/2014/main" id="{F5B66E0A-F9D0-4EC6-BFA1-F7956214CF9F}"/>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1" name="Text Box 37">
          <a:extLst>
            <a:ext uri="{FF2B5EF4-FFF2-40B4-BE49-F238E27FC236}">
              <a16:creationId xmlns:a16="http://schemas.microsoft.com/office/drawing/2014/main" id="{2A850F82-128D-4266-AE6F-92CD44F01CA0}"/>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2" name="Text Box 38">
          <a:extLst>
            <a:ext uri="{FF2B5EF4-FFF2-40B4-BE49-F238E27FC236}">
              <a16:creationId xmlns:a16="http://schemas.microsoft.com/office/drawing/2014/main" id="{BCF7E3F3-D59D-4DF4-A957-0EE677B8B01D}"/>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3" name="Text Box 39">
          <a:extLst>
            <a:ext uri="{FF2B5EF4-FFF2-40B4-BE49-F238E27FC236}">
              <a16:creationId xmlns:a16="http://schemas.microsoft.com/office/drawing/2014/main" id="{01AA84F5-5538-4EA6-ADAF-7436FB6AB482}"/>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4" name="Text Box 40">
          <a:extLst>
            <a:ext uri="{FF2B5EF4-FFF2-40B4-BE49-F238E27FC236}">
              <a16:creationId xmlns:a16="http://schemas.microsoft.com/office/drawing/2014/main" id="{F6BC0197-9619-409A-9F70-82556AD6B866}"/>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5" name="Text Box 41">
          <a:extLst>
            <a:ext uri="{FF2B5EF4-FFF2-40B4-BE49-F238E27FC236}">
              <a16:creationId xmlns:a16="http://schemas.microsoft.com/office/drawing/2014/main" id="{605F3B84-6AE1-47A5-B8B2-56C36CD2FAF4}"/>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6" name="Text Box 42">
          <a:extLst>
            <a:ext uri="{FF2B5EF4-FFF2-40B4-BE49-F238E27FC236}">
              <a16:creationId xmlns:a16="http://schemas.microsoft.com/office/drawing/2014/main" id="{F6E83F8E-39B3-4C8A-BA3F-FE3529ED037A}"/>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37" name="Text Box 43">
          <a:extLst>
            <a:ext uri="{FF2B5EF4-FFF2-40B4-BE49-F238E27FC236}">
              <a16:creationId xmlns:a16="http://schemas.microsoft.com/office/drawing/2014/main" id="{3E4DC983-81F5-4143-BF89-526EC5961A36}"/>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0</xdr:colOff>
      <xdr:row>8</xdr:row>
      <xdr:rowOff>0</xdr:rowOff>
    </xdr:from>
    <xdr:ext cx="714375" cy="0"/>
    <xdr:sp macro="" textlink="">
      <xdr:nvSpPr>
        <xdr:cNvPr id="538" name="Shape 34102">
          <a:extLst>
            <a:ext uri="{FF2B5EF4-FFF2-40B4-BE49-F238E27FC236}">
              <a16:creationId xmlns:a16="http://schemas.microsoft.com/office/drawing/2014/main" id="{48ED1985-AC18-423E-8854-B3A19A429AF5}"/>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39" name="Shape 34103">
          <a:extLst>
            <a:ext uri="{FF2B5EF4-FFF2-40B4-BE49-F238E27FC236}">
              <a16:creationId xmlns:a16="http://schemas.microsoft.com/office/drawing/2014/main" id="{84F0077C-8401-4185-985C-2E78BD8CFF98}"/>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0" name="Shape 34104">
          <a:extLst>
            <a:ext uri="{FF2B5EF4-FFF2-40B4-BE49-F238E27FC236}">
              <a16:creationId xmlns:a16="http://schemas.microsoft.com/office/drawing/2014/main" id="{BA857E23-1138-448F-9B54-F4D2C520DB0B}"/>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1" name="Shape 34105">
          <a:extLst>
            <a:ext uri="{FF2B5EF4-FFF2-40B4-BE49-F238E27FC236}">
              <a16:creationId xmlns:a16="http://schemas.microsoft.com/office/drawing/2014/main" id="{9A960BC5-EA33-45CD-81C2-230B0AEDC90D}"/>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2" name="Shape 34106">
          <a:extLst>
            <a:ext uri="{FF2B5EF4-FFF2-40B4-BE49-F238E27FC236}">
              <a16:creationId xmlns:a16="http://schemas.microsoft.com/office/drawing/2014/main" id="{3C06F948-F0E1-4EA8-B1A0-F4D17F93B6AC}"/>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3" name="Shape 34107">
          <a:extLst>
            <a:ext uri="{FF2B5EF4-FFF2-40B4-BE49-F238E27FC236}">
              <a16:creationId xmlns:a16="http://schemas.microsoft.com/office/drawing/2014/main" id="{1D3F6111-D415-4A0B-97B0-CF3588B606BB}"/>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4" name="Shape 34108">
          <a:extLst>
            <a:ext uri="{FF2B5EF4-FFF2-40B4-BE49-F238E27FC236}">
              <a16:creationId xmlns:a16="http://schemas.microsoft.com/office/drawing/2014/main" id="{6F1D399B-82C4-4A1C-9512-B665483A4D12}"/>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5" name="Shape 34109">
          <a:extLst>
            <a:ext uri="{FF2B5EF4-FFF2-40B4-BE49-F238E27FC236}">
              <a16:creationId xmlns:a16="http://schemas.microsoft.com/office/drawing/2014/main" id="{91B81B3B-C065-4B6C-86EB-77995D16478F}"/>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6" name="Shape 34110">
          <a:extLst>
            <a:ext uri="{FF2B5EF4-FFF2-40B4-BE49-F238E27FC236}">
              <a16:creationId xmlns:a16="http://schemas.microsoft.com/office/drawing/2014/main" id="{C62C0766-D6E2-42A3-8B0F-30878E179BD6}"/>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7" name="Shape 34111">
          <a:extLst>
            <a:ext uri="{FF2B5EF4-FFF2-40B4-BE49-F238E27FC236}">
              <a16:creationId xmlns:a16="http://schemas.microsoft.com/office/drawing/2014/main" id="{2A513EC2-21FE-443F-965E-AAB266E5C465}"/>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8" name="Shape 34112">
          <a:extLst>
            <a:ext uri="{FF2B5EF4-FFF2-40B4-BE49-F238E27FC236}">
              <a16:creationId xmlns:a16="http://schemas.microsoft.com/office/drawing/2014/main" id="{045B3AA2-5CAC-43BF-8436-C87B2B2C9AF6}"/>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49" name="Shape 34113">
          <a:extLst>
            <a:ext uri="{FF2B5EF4-FFF2-40B4-BE49-F238E27FC236}">
              <a16:creationId xmlns:a16="http://schemas.microsoft.com/office/drawing/2014/main" id="{D9E1C039-B84F-4E3B-9B4E-A613B7B41571}"/>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0" name="Shape 34114">
          <a:extLst>
            <a:ext uri="{FF2B5EF4-FFF2-40B4-BE49-F238E27FC236}">
              <a16:creationId xmlns:a16="http://schemas.microsoft.com/office/drawing/2014/main" id="{97AAC7F0-10BC-45FC-ADF4-772F1C4675B9}"/>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1" name="Shape 34115">
          <a:extLst>
            <a:ext uri="{FF2B5EF4-FFF2-40B4-BE49-F238E27FC236}">
              <a16:creationId xmlns:a16="http://schemas.microsoft.com/office/drawing/2014/main" id="{D43594FB-60FB-4950-9A11-39331D07BE49}"/>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2" name="Shape 34116">
          <a:extLst>
            <a:ext uri="{FF2B5EF4-FFF2-40B4-BE49-F238E27FC236}">
              <a16:creationId xmlns:a16="http://schemas.microsoft.com/office/drawing/2014/main" id="{50C41A6F-FBC6-4018-BE47-3055FA400FA3}"/>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3" name="Shape 34117">
          <a:extLst>
            <a:ext uri="{FF2B5EF4-FFF2-40B4-BE49-F238E27FC236}">
              <a16:creationId xmlns:a16="http://schemas.microsoft.com/office/drawing/2014/main" id="{538DD131-F593-42F5-A536-A6A98086FCCC}"/>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4" name="Shape 34118">
          <a:extLst>
            <a:ext uri="{FF2B5EF4-FFF2-40B4-BE49-F238E27FC236}">
              <a16:creationId xmlns:a16="http://schemas.microsoft.com/office/drawing/2014/main" id="{63A38B03-5215-41C5-97F4-DC92F84FBEA2}"/>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5" name="Shape 34119">
          <a:extLst>
            <a:ext uri="{FF2B5EF4-FFF2-40B4-BE49-F238E27FC236}">
              <a16:creationId xmlns:a16="http://schemas.microsoft.com/office/drawing/2014/main" id="{78FB49FF-A92B-4434-94CC-A28C917EC56A}"/>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6" name="Shape 34120">
          <a:extLst>
            <a:ext uri="{FF2B5EF4-FFF2-40B4-BE49-F238E27FC236}">
              <a16:creationId xmlns:a16="http://schemas.microsoft.com/office/drawing/2014/main" id="{952C2BCF-4566-4761-93B3-55C581C9637B}"/>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7" name="Shape 34121">
          <a:extLst>
            <a:ext uri="{FF2B5EF4-FFF2-40B4-BE49-F238E27FC236}">
              <a16:creationId xmlns:a16="http://schemas.microsoft.com/office/drawing/2014/main" id="{681FFF7E-B905-46EB-95C7-FFAB48BAA346}"/>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8" name="Shape 34122">
          <a:extLst>
            <a:ext uri="{FF2B5EF4-FFF2-40B4-BE49-F238E27FC236}">
              <a16:creationId xmlns:a16="http://schemas.microsoft.com/office/drawing/2014/main" id="{E5AD6DC1-9724-42DC-8A1A-20BB51799E6E}"/>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59" name="Shape 34123">
          <a:extLst>
            <a:ext uri="{FF2B5EF4-FFF2-40B4-BE49-F238E27FC236}">
              <a16:creationId xmlns:a16="http://schemas.microsoft.com/office/drawing/2014/main" id="{F01875D7-1855-4170-842C-0F8B4B9EDD5E}"/>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0" name="Shape 34124">
          <a:extLst>
            <a:ext uri="{FF2B5EF4-FFF2-40B4-BE49-F238E27FC236}">
              <a16:creationId xmlns:a16="http://schemas.microsoft.com/office/drawing/2014/main" id="{B23709D0-8F2B-43A0-8380-3FD2EEA56986}"/>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1" name="Shape 34125">
          <a:extLst>
            <a:ext uri="{FF2B5EF4-FFF2-40B4-BE49-F238E27FC236}">
              <a16:creationId xmlns:a16="http://schemas.microsoft.com/office/drawing/2014/main" id="{915D1ED1-EE1B-483C-AE98-DCF4EF978D21}"/>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2" name="Shape 34126">
          <a:extLst>
            <a:ext uri="{FF2B5EF4-FFF2-40B4-BE49-F238E27FC236}">
              <a16:creationId xmlns:a16="http://schemas.microsoft.com/office/drawing/2014/main" id="{EAEAFD86-370B-47E2-A6A8-E145EE1F3393}"/>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3" name="Shape 34127">
          <a:extLst>
            <a:ext uri="{FF2B5EF4-FFF2-40B4-BE49-F238E27FC236}">
              <a16:creationId xmlns:a16="http://schemas.microsoft.com/office/drawing/2014/main" id="{767C4AB3-55F2-4123-9796-D58DD7DE7370}"/>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4" name="Shape 34128">
          <a:extLst>
            <a:ext uri="{FF2B5EF4-FFF2-40B4-BE49-F238E27FC236}">
              <a16:creationId xmlns:a16="http://schemas.microsoft.com/office/drawing/2014/main" id="{A117AC55-443E-4435-AC8C-F770D3D59B06}"/>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5" name="Shape 34129">
          <a:extLst>
            <a:ext uri="{FF2B5EF4-FFF2-40B4-BE49-F238E27FC236}">
              <a16:creationId xmlns:a16="http://schemas.microsoft.com/office/drawing/2014/main" id="{EBB9B79D-0A52-4DAB-8689-D92850B020F2}"/>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6" name="Shape 34130">
          <a:extLst>
            <a:ext uri="{FF2B5EF4-FFF2-40B4-BE49-F238E27FC236}">
              <a16:creationId xmlns:a16="http://schemas.microsoft.com/office/drawing/2014/main" id="{C024A893-AB4C-4547-A4EB-D09A95461878}"/>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7" name="Shape 34131">
          <a:extLst>
            <a:ext uri="{FF2B5EF4-FFF2-40B4-BE49-F238E27FC236}">
              <a16:creationId xmlns:a16="http://schemas.microsoft.com/office/drawing/2014/main" id="{27986CB6-A90A-4B6A-8319-A0803AD3778A}"/>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8" name="Shape 34132">
          <a:extLst>
            <a:ext uri="{FF2B5EF4-FFF2-40B4-BE49-F238E27FC236}">
              <a16:creationId xmlns:a16="http://schemas.microsoft.com/office/drawing/2014/main" id="{C2D7EAAA-9714-4029-968A-2A9C47D46A81}"/>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69" name="Shape 34133">
          <a:extLst>
            <a:ext uri="{FF2B5EF4-FFF2-40B4-BE49-F238E27FC236}">
              <a16:creationId xmlns:a16="http://schemas.microsoft.com/office/drawing/2014/main" id="{8620107D-2E44-4223-A05D-353EF250BFC7}"/>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0" name="Shape 34134">
          <a:extLst>
            <a:ext uri="{FF2B5EF4-FFF2-40B4-BE49-F238E27FC236}">
              <a16:creationId xmlns:a16="http://schemas.microsoft.com/office/drawing/2014/main" id="{073FDCAE-A67F-4206-A370-61F8229D523B}"/>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1" name="Shape 34135">
          <a:extLst>
            <a:ext uri="{FF2B5EF4-FFF2-40B4-BE49-F238E27FC236}">
              <a16:creationId xmlns:a16="http://schemas.microsoft.com/office/drawing/2014/main" id="{92B2604A-2334-46E6-9A45-9349E159DCB1}"/>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2" name="Shape 34136">
          <a:extLst>
            <a:ext uri="{FF2B5EF4-FFF2-40B4-BE49-F238E27FC236}">
              <a16:creationId xmlns:a16="http://schemas.microsoft.com/office/drawing/2014/main" id="{FE021DF4-93F5-48F1-8B50-7F17EE923A32}"/>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3" name="Shape 34137">
          <a:extLst>
            <a:ext uri="{FF2B5EF4-FFF2-40B4-BE49-F238E27FC236}">
              <a16:creationId xmlns:a16="http://schemas.microsoft.com/office/drawing/2014/main" id="{A2C3C396-0F4B-4FF9-B5B7-94EFCF5F159C}"/>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4" name="Shape 34138">
          <a:extLst>
            <a:ext uri="{FF2B5EF4-FFF2-40B4-BE49-F238E27FC236}">
              <a16:creationId xmlns:a16="http://schemas.microsoft.com/office/drawing/2014/main" id="{EA6313D1-8F73-4716-AAD9-CA0FF36B1746}"/>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5" name="Shape 34139">
          <a:extLst>
            <a:ext uri="{FF2B5EF4-FFF2-40B4-BE49-F238E27FC236}">
              <a16:creationId xmlns:a16="http://schemas.microsoft.com/office/drawing/2014/main" id="{543849C9-0063-4BF5-B907-EED50BA2A509}"/>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6" name="Shape 34140">
          <a:extLst>
            <a:ext uri="{FF2B5EF4-FFF2-40B4-BE49-F238E27FC236}">
              <a16:creationId xmlns:a16="http://schemas.microsoft.com/office/drawing/2014/main" id="{650298AC-B089-4F70-8488-ABEC8D610794}"/>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7" name="Shape 34141">
          <a:extLst>
            <a:ext uri="{FF2B5EF4-FFF2-40B4-BE49-F238E27FC236}">
              <a16:creationId xmlns:a16="http://schemas.microsoft.com/office/drawing/2014/main" id="{BE702229-C51D-4534-880C-0A5579F10290}"/>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578" name="Shape 34142">
          <a:extLst>
            <a:ext uri="{FF2B5EF4-FFF2-40B4-BE49-F238E27FC236}">
              <a16:creationId xmlns:a16="http://schemas.microsoft.com/office/drawing/2014/main" id="{5F2CD20B-62E0-49DD-9E27-CE2B9202509C}"/>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twoCellAnchor>
    <xdr:from>
      <xdr:col>1</xdr:col>
      <xdr:colOff>0</xdr:colOff>
      <xdr:row>8</xdr:row>
      <xdr:rowOff>0</xdr:rowOff>
    </xdr:from>
    <xdr:to>
      <xdr:col>1</xdr:col>
      <xdr:colOff>533400</xdr:colOff>
      <xdr:row>8</xdr:row>
      <xdr:rowOff>0</xdr:rowOff>
    </xdr:to>
    <xdr:sp macro="" textlink="">
      <xdr:nvSpPr>
        <xdr:cNvPr id="579" name="Text Box 1">
          <a:extLst>
            <a:ext uri="{FF2B5EF4-FFF2-40B4-BE49-F238E27FC236}">
              <a16:creationId xmlns:a16="http://schemas.microsoft.com/office/drawing/2014/main" id="{F88F2B8D-E462-44D0-AD4E-7B5AA74B514C}"/>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0" name="Text Box 2">
          <a:extLst>
            <a:ext uri="{FF2B5EF4-FFF2-40B4-BE49-F238E27FC236}">
              <a16:creationId xmlns:a16="http://schemas.microsoft.com/office/drawing/2014/main" id="{8DD83BBB-9190-43C9-A8C6-E28E7F2D5B1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1" name="Text Box 3">
          <a:extLst>
            <a:ext uri="{FF2B5EF4-FFF2-40B4-BE49-F238E27FC236}">
              <a16:creationId xmlns:a16="http://schemas.microsoft.com/office/drawing/2014/main" id="{46214961-BAAF-478B-A9C4-03C54D9BD51B}"/>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2" name="Text Box 4">
          <a:extLst>
            <a:ext uri="{FF2B5EF4-FFF2-40B4-BE49-F238E27FC236}">
              <a16:creationId xmlns:a16="http://schemas.microsoft.com/office/drawing/2014/main" id="{804B7BD2-AA51-4ECB-AA29-DD7B8EEF16E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3" name="Text Box 5">
          <a:extLst>
            <a:ext uri="{FF2B5EF4-FFF2-40B4-BE49-F238E27FC236}">
              <a16:creationId xmlns:a16="http://schemas.microsoft.com/office/drawing/2014/main" id="{7FBAC470-1389-4EB8-9B79-26FE9D5AFD5C}"/>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4" name="Text Box 6">
          <a:extLst>
            <a:ext uri="{FF2B5EF4-FFF2-40B4-BE49-F238E27FC236}">
              <a16:creationId xmlns:a16="http://schemas.microsoft.com/office/drawing/2014/main" id="{730E9424-58D4-4BD6-BCB2-818FAC770CE8}"/>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5" name="Text Box 7">
          <a:extLst>
            <a:ext uri="{FF2B5EF4-FFF2-40B4-BE49-F238E27FC236}">
              <a16:creationId xmlns:a16="http://schemas.microsoft.com/office/drawing/2014/main" id="{3BE3FC82-3D51-4E12-BBE5-6D43C632B991}"/>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6" name="Text Box 8">
          <a:extLst>
            <a:ext uri="{FF2B5EF4-FFF2-40B4-BE49-F238E27FC236}">
              <a16:creationId xmlns:a16="http://schemas.microsoft.com/office/drawing/2014/main" id="{D0E3B6D9-B19B-4E22-9ADB-34A1B279D720}"/>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7" name="Text Box 9">
          <a:extLst>
            <a:ext uri="{FF2B5EF4-FFF2-40B4-BE49-F238E27FC236}">
              <a16:creationId xmlns:a16="http://schemas.microsoft.com/office/drawing/2014/main" id="{305502DE-1A00-4019-B56E-22DF324146E5}"/>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8" name="Text Box 10">
          <a:extLst>
            <a:ext uri="{FF2B5EF4-FFF2-40B4-BE49-F238E27FC236}">
              <a16:creationId xmlns:a16="http://schemas.microsoft.com/office/drawing/2014/main" id="{683B4576-64DB-4775-9D89-781E06A4D4D7}"/>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89" name="Text Box 11">
          <a:extLst>
            <a:ext uri="{FF2B5EF4-FFF2-40B4-BE49-F238E27FC236}">
              <a16:creationId xmlns:a16="http://schemas.microsoft.com/office/drawing/2014/main" id="{BB9E1D1B-2A36-4412-B4F0-58B53AA72DE3}"/>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0" name="Text Box 12">
          <a:extLst>
            <a:ext uri="{FF2B5EF4-FFF2-40B4-BE49-F238E27FC236}">
              <a16:creationId xmlns:a16="http://schemas.microsoft.com/office/drawing/2014/main" id="{48301AC4-9994-43E3-9707-A6D9D12D0DD7}"/>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1" name="Text Box 13">
          <a:extLst>
            <a:ext uri="{FF2B5EF4-FFF2-40B4-BE49-F238E27FC236}">
              <a16:creationId xmlns:a16="http://schemas.microsoft.com/office/drawing/2014/main" id="{E6B9F865-954E-4073-B020-C7B045BAF6A5}"/>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2" name="Text Box 14">
          <a:extLst>
            <a:ext uri="{FF2B5EF4-FFF2-40B4-BE49-F238E27FC236}">
              <a16:creationId xmlns:a16="http://schemas.microsoft.com/office/drawing/2014/main" id="{3EA63511-BC07-4469-85DD-805167B8ECAF}"/>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3" name="Text Box 15">
          <a:extLst>
            <a:ext uri="{FF2B5EF4-FFF2-40B4-BE49-F238E27FC236}">
              <a16:creationId xmlns:a16="http://schemas.microsoft.com/office/drawing/2014/main" id="{B35C3228-1415-4455-9909-3B47BA78C97D}"/>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4" name="Text Box 16">
          <a:extLst>
            <a:ext uri="{FF2B5EF4-FFF2-40B4-BE49-F238E27FC236}">
              <a16:creationId xmlns:a16="http://schemas.microsoft.com/office/drawing/2014/main" id="{4E354AEE-4560-4FA8-AC9E-C6846C6B0F40}"/>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5" name="Text Box 17">
          <a:extLst>
            <a:ext uri="{FF2B5EF4-FFF2-40B4-BE49-F238E27FC236}">
              <a16:creationId xmlns:a16="http://schemas.microsoft.com/office/drawing/2014/main" id="{567284FE-7119-4D6E-9A6D-6EB31DB2EA63}"/>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596" name="Text Box 18">
          <a:extLst>
            <a:ext uri="{FF2B5EF4-FFF2-40B4-BE49-F238E27FC236}">
              <a16:creationId xmlns:a16="http://schemas.microsoft.com/office/drawing/2014/main" id="{9D9B7F20-0E88-484C-98F2-1A1C9C157E92}"/>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97" name="Text Box 21">
          <a:extLst>
            <a:ext uri="{FF2B5EF4-FFF2-40B4-BE49-F238E27FC236}">
              <a16:creationId xmlns:a16="http://schemas.microsoft.com/office/drawing/2014/main" id="{BB581691-3E50-474A-A878-FA5567D7F785}"/>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98" name="Text Box 22">
          <a:extLst>
            <a:ext uri="{FF2B5EF4-FFF2-40B4-BE49-F238E27FC236}">
              <a16:creationId xmlns:a16="http://schemas.microsoft.com/office/drawing/2014/main" id="{266BB60C-C60A-48E8-876A-78DAA648EC28}"/>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599" name="Text Box 23">
          <a:extLst>
            <a:ext uri="{FF2B5EF4-FFF2-40B4-BE49-F238E27FC236}">
              <a16:creationId xmlns:a16="http://schemas.microsoft.com/office/drawing/2014/main" id="{BAA126C5-7C0D-4216-9630-AD2B06B175BE}"/>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0" name="Text Box 24">
          <a:extLst>
            <a:ext uri="{FF2B5EF4-FFF2-40B4-BE49-F238E27FC236}">
              <a16:creationId xmlns:a16="http://schemas.microsoft.com/office/drawing/2014/main" id="{1C317930-BEF9-4EF5-85A9-DE92A987F2C2}"/>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1" name="Text Box 25">
          <a:extLst>
            <a:ext uri="{FF2B5EF4-FFF2-40B4-BE49-F238E27FC236}">
              <a16:creationId xmlns:a16="http://schemas.microsoft.com/office/drawing/2014/main" id="{3526E05A-5361-4C74-9CEB-E653276A03B0}"/>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2" name="Text Box 26">
          <a:extLst>
            <a:ext uri="{FF2B5EF4-FFF2-40B4-BE49-F238E27FC236}">
              <a16:creationId xmlns:a16="http://schemas.microsoft.com/office/drawing/2014/main" id="{84014CDA-FBAC-4592-9E10-5CD28A337971}"/>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3" name="Text Box 27">
          <a:extLst>
            <a:ext uri="{FF2B5EF4-FFF2-40B4-BE49-F238E27FC236}">
              <a16:creationId xmlns:a16="http://schemas.microsoft.com/office/drawing/2014/main" id="{17D13B76-A7C2-4E3C-ADAD-811039AD580F}"/>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4" name="Text Box 28">
          <a:extLst>
            <a:ext uri="{FF2B5EF4-FFF2-40B4-BE49-F238E27FC236}">
              <a16:creationId xmlns:a16="http://schemas.microsoft.com/office/drawing/2014/main" id="{C0ABEFAE-E074-4E8E-97F7-FEF5FA25FC2B}"/>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5" name="Text Box 29">
          <a:extLst>
            <a:ext uri="{FF2B5EF4-FFF2-40B4-BE49-F238E27FC236}">
              <a16:creationId xmlns:a16="http://schemas.microsoft.com/office/drawing/2014/main" id="{42F664D3-045C-46E1-8A91-4FDCCA48EA31}"/>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6" name="Text Box 30">
          <a:extLst>
            <a:ext uri="{FF2B5EF4-FFF2-40B4-BE49-F238E27FC236}">
              <a16:creationId xmlns:a16="http://schemas.microsoft.com/office/drawing/2014/main" id="{4861656F-1A3C-4EB4-91D5-DF05DDB997E2}"/>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07" name="Text Box 31">
          <a:extLst>
            <a:ext uri="{FF2B5EF4-FFF2-40B4-BE49-F238E27FC236}">
              <a16:creationId xmlns:a16="http://schemas.microsoft.com/office/drawing/2014/main" id="{3AB3A9D2-E6D8-4746-88E4-7C38B734B5FB}"/>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08" name="Text Box 32">
          <a:extLst>
            <a:ext uri="{FF2B5EF4-FFF2-40B4-BE49-F238E27FC236}">
              <a16:creationId xmlns:a16="http://schemas.microsoft.com/office/drawing/2014/main" id="{5FF13E86-5ACF-407C-86FE-CC2792966DF0}"/>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09" name="Text Box 33">
          <a:extLst>
            <a:ext uri="{FF2B5EF4-FFF2-40B4-BE49-F238E27FC236}">
              <a16:creationId xmlns:a16="http://schemas.microsoft.com/office/drawing/2014/main" id="{898269F8-22AD-4373-895A-5068ECA2702E}"/>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0" name="Text Box 34">
          <a:extLst>
            <a:ext uri="{FF2B5EF4-FFF2-40B4-BE49-F238E27FC236}">
              <a16:creationId xmlns:a16="http://schemas.microsoft.com/office/drawing/2014/main" id="{4DCFBC47-9665-4475-AADD-529AD619B63D}"/>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1" name="Text Box 35">
          <a:extLst>
            <a:ext uri="{FF2B5EF4-FFF2-40B4-BE49-F238E27FC236}">
              <a16:creationId xmlns:a16="http://schemas.microsoft.com/office/drawing/2014/main" id="{2B2C9045-908D-43AB-8AC8-2F4E5F2CC55B}"/>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2" name="Text Box 36">
          <a:extLst>
            <a:ext uri="{FF2B5EF4-FFF2-40B4-BE49-F238E27FC236}">
              <a16:creationId xmlns:a16="http://schemas.microsoft.com/office/drawing/2014/main" id="{96078E75-25AE-488D-8A2B-CDB2D3473469}"/>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3" name="Text Box 37">
          <a:extLst>
            <a:ext uri="{FF2B5EF4-FFF2-40B4-BE49-F238E27FC236}">
              <a16:creationId xmlns:a16="http://schemas.microsoft.com/office/drawing/2014/main" id="{BE134CC1-C83F-43A1-A178-42C7802E94EB}"/>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4" name="Text Box 38">
          <a:extLst>
            <a:ext uri="{FF2B5EF4-FFF2-40B4-BE49-F238E27FC236}">
              <a16:creationId xmlns:a16="http://schemas.microsoft.com/office/drawing/2014/main" id="{97AA3DF4-7BE9-4C43-855A-6377090B564A}"/>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5" name="Text Box 39">
          <a:extLst>
            <a:ext uri="{FF2B5EF4-FFF2-40B4-BE49-F238E27FC236}">
              <a16:creationId xmlns:a16="http://schemas.microsoft.com/office/drawing/2014/main" id="{24D9B170-5607-4F65-8B5D-18B9146E4D23}"/>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6" name="Text Box 40">
          <a:extLst>
            <a:ext uri="{FF2B5EF4-FFF2-40B4-BE49-F238E27FC236}">
              <a16:creationId xmlns:a16="http://schemas.microsoft.com/office/drawing/2014/main" id="{9827AD62-3B5B-4BED-9FE8-49D0E963288A}"/>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7" name="Text Box 41">
          <a:extLst>
            <a:ext uri="{FF2B5EF4-FFF2-40B4-BE49-F238E27FC236}">
              <a16:creationId xmlns:a16="http://schemas.microsoft.com/office/drawing/2014/main" id="{8D52A6D3-98C6-4853-8741-98FD56593C1F}"/>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8" name="Text Box 42">
          <a:extLst>
            <a:ext uri="{FF2B5EF4-FFF2-40B4-BE49-F238E27FC236}">
              <a16:creationId xmlns:a16="http://schemas.microsoft.com/office/drawing/2014/main" id="{5148F1AF-6AD3-46EE-A736-86F8C8C265B5}"/>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19" name="Text Box 43">
          <a:extLst>
            <a:ext uri="{FF2B5EF4-FFF2-40B4-BE49-F238E27FC236}">
              <a16:creationId xmlns:a16="http://schemas.microsoft.com/office/drawing/2014/main" id="{DDEE42F2-494C-4375-A2B9-178BA75E4E10}"/>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0</xdr:colOff>
      <xdr:row>8</xdr:row>
      <xdr:rowOff>0</xdr:rowOff>
    </xdr:from>
    <xdr:ext cx="714375" cy="0"/>
    <xdr:sp macro="" textlink="">
      <xdr:nvSpPr>
        <xdr:cNvPr id="620" name="Shape 34102">
          <a:extLst>
            <a:ext uri="{FF2B5EF4-FFF2-40B4-BE49-F238E27FC236}">
              <a16:creationId xmlns:a16="http://schemas.microsoft.com/office/drawing/2014/main" id="{37D47F9F-D82E-4F03-B852-D6BF77BCDA50}"/>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21" name="Shape 34103">
          <a:extLst>
            <a:ext uri="{FF2B5EF4-FFF2-40B4-BE49-F238E27FC236}">
              <a16:creationId xmlns:a16="http://schemas.microsoft.com/office/drawing/2014/main" id="{961155A7-98A1-45AC-BA23-4201C89A8D48}"/>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22" name="Shape 34104">
          <a:extLst>
            <a:ext uri="{FF2B5EF4-FFF2-40B4-BE49-F238E27FC236}">
              <a16:creationId xmlns:a16="http://schemas.microsoft.com/office/drawing/2014/main" id="{9711EB9C-FB23-408C-A26F-AB68869BE60D}"/>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23" name="Shape 34105">
          <a:extLst>
            <a:ext uri="{FF2B5EF4-FFF2-40B4-BE49-F238E27FC236}">
              <a16:creationId xmlns:a16="http://schemas.microsoft.com/office/drawing/2014/main" id="{49897766-6B95-47F3-ADFF-65E87946035C}"/>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24" name="Shape 34106">
          <a:extLst>
            <a:ext uri="{FF2B5EF4-FFF2-40B4-BE49-F238E27FC236}">
              <a16:creationId xmlns:a16="http://schemas.microsoft.com/office/drawing/2014/main" id="{277E4776-9826-4302-8D36-ECBED0278D20}"/>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25" name="Shape 34107">
          <a:extLst>
            <a:ext uri="{FF2B5EF4-FFF2-40B4-BE49-F238E27FC236}">
              <a16:creationId xmlns:a16="http://schemas.microsoft.com/office/drawing/2014/main" id="{47279BAD-B4D8-4682-B83B-D7D996445516}"/>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26" name="Shape 34108">
          <a:extLst>
            <a:ext uri="{FF2B5EF4-FFF2-40B4-BE49-F238E27FC236}">
              <a16:creationId xmlns:a16="http://schemas.microsoft.com/office/drawing/2014/main" id="{9BBBB05E-977C-4A1D-A155-CAA385B79FC0}"/>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27" name="Shape 34109">
          <a:extLst>
            <a:ext uri="{FF2B5EF4-FFF2-40B4-BE49-F238E27FC236}">
              <a16:creationId xmlns:a16="http://schemas.microsoft.com/office/drawing/2014/main" id="{E7FFB442-7727-4DC7-8FD0-21B829B33DD8}"/>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28" name="Shape 34110">
          <a:extLst>
            <a:ext uri="{FF2B5EF4-FFF2-40B4-BE49-F238E27FC236}">
              <a16:creationId xmlns:a16="http://schemas.microsoft.com/office/drawing/2014/main" id="{1674C9A2-EE7E-4BE9-A885-CFB0F482725C}"/>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29" name="Shape 34111">
          <a:extLst>
            <a:ext uri="{FF2B5EF4-FFF2-40B4-BE49-F238E27FC236}">
              <a16:creationId xmlns:a16="http://schemas.microsoft.com/office/drawing/2014/main" id="{5F522F29-70E9-4F5B-B0E6-6274E9C6795E}"/>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0" name="Shape 34112">
          <a:extLst>
            <a:ext uri="{FF2B5EF4-FFF2-40B4-BE49-F238E27FC236}">
              <a16:creationId xmlns:a16="http://schemas.microsoft.com/office/drawing/2014/main" id="{3CF665AA-5BE6-488C-8E44-167A9BBB5138}"/>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1" name="Shape 34113">
          <a:extLst>
            <a:ext uri="{FF2B5EF4-FFF2-40B4-BE49-F238E27FC236}">
              <a16:creationId xmlns:a16="http://schemas.microsoft.com/office/drawing/2014/main" id="{E8AA7136-2C25-4570-B871-6D4002587211}"/>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2" name="Shape 34114">
          <a:extLst>
            <a:ext uri="{FF2B5EF4-FFF2-40B4-BE49-F238E27FC236}">
              <a16:creationId xmlns:a16="http://schemas.microsoft.com/office/drawing/2014/main" id="{B2EB50DB-F0B0-41D8-AC69-DD1C51A1BCC0}"/>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3" name="Shape 34115">
          <a:extLst>
            <a:ext uri="{FF2B5EF4-FFF2-40B4-BE49-F238E27FC236}">
              <a16:creationId xmlns:a16="http://schemas.microsoft.com/office/drawing/2014/main" id="{C0321C00-3AFB-493E-9717-78467DBF76B8}"/>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4" name="Shape 34116">
          <a:extLst>
            <a:ext uri="{FF2B5EF4-FFF2-40B4-BE49-F238E27FC236}">
              <a16:creationId xmlns:a16="http://schemas.microsoft.com/office/drawing/2014/main" id="{0440417A-310C-4F46-A22D-7F8BAC566B1E}"/>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5" name="Shape 34117">
          <a:extLst>
            <a:ext uri="{FF2B5EF4-FFF2-40B4-BE49-F238E27FC236}">
              <a16:creationId xmlns:a16="http://schemas.microsoft.com/office/drawing/2014/main" id="{9CF31C19-668D-4C50-A319-29BA7C74F8B2}"/>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6" name="Shape 34118">
          <a:extLst>
            <a:ext uri="{FF2B5EF4-FFF2-40B4-BE49-F238E27FC236}">
              <a16:creationId xmlns:a16="http://schemas.microsoft.com/office/drawing/2014/main" id="{B10DC4D9-EB59-425B-A465-32F1AE23C5F9}"/>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7" name="Shape 34119">
          <a:extLst>
            <a:ext uri="{FF2B5EF4-FFF2-40B4-BE49-F238E27FC236}">
              <a16:creationId xmlns:a16="http://schemas.microsoft.com/office/drawing/2014/main" id="{ABD0829A-3E5D-4E8D-B312-2A40163E609D}"/>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8" name="Shape 34120">
          <a:extLst>
            <a:ext uri="{FF2B5EF4-FFF2-40B4-BE49-F238E27FC236}">
              <a16:creationId xmlns:a16="http://schemas.microsoft.com/office/drawing/2014/main" id="{26814A3C-D8AD-4074-A3A0-783FE28CCAB3}"/>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39" name="Shape 34121">
          <a:extLst>
            <a:ext uri="{FF2B5EF4-FFF2-40B4-BE49-F238E27FC236}">
              <a16:creationId xmlns:a16="http://schemas.microsoft.com/office/drawing/2014/main" id="{373CE233-0E6D-4041-9511-69D5148A4CBC}"/>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0" name="Shape 34122">
          <a:extLst>
            <a:ext uri="{FF2B5EF4-FFF2-40B4-BE49-F238E27FC236}">
              <a16:creationId xmlns:a16="http://schemas.microsoft.com/office/drawing/2014/main" id="{53306342-4FA0-47B9-B2CB-EF2A01F02D37}"/>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1" name="Shape 34123">
          <a:extLst>
            <a:ext uri="{FF2B5EF4-FFF2-40B4-BE49-F238E27FC236}">
              <a16:creationId xmlns:a16="http://schemas.microsoft.com/office/drawing/2014/main" id="{37C4E588-B825-4302-8DF4-9167AEE8875D}"/>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2" name="Shape 34124">
          <a:extLst>
            <a:ext uri="{FF2B5EF4-FFF2-40B4-BE49-F238E27FC236}">
              <a16:creationId xmlns:a16="http://schemas.microsoft.com/office/drawing/2014/main" id="{9B96AD45-78B1-4E3B-9E9C-DB044598C15A}"/>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3" name="Shape 34125">
          <a:extLst>
            <a:ext uri="{FF2B5EF4-FFF2-40B4-BE49-F238E27FC236}">
              <a16:creationId xmlns:a16="http://schemas.microsoft.com/office/drawing/2014/main" id="{C82B7046-BD60-48AC-B273-1E823430F1A1}"/>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4" name="Shape 34126">
          <a:extLst>
            <a:ext uri="{FF2B5EF4-FFF2-40B4-BE49-F238E27FC236}">
              <a16:creationId xmlns:a16="http://schemas.microsoft.com/office/drawing/2014/main" id="{85ADB995-23FF-4335-8789-890725757317}"/>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5" name="Shape 34127">
          <a:extLst>
            <a:ext uri="{FF2B5EF4-FFF2-40B4-BE49-F238E27FC236}">
              <a16:creationId xmlns:a16="http://schemas.microsoft.com/office/drawing/2014/main" id="{6A51A2B6-2205-4400-ABCA-296F1C8EF0C4}"/>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6" name="Shape 34128">
          <a:extLst>
            <a:ext uri="{FF2B5EF4-FFF2-40B4-BE49-F238E27FC236}">
              <a16:creationId xmlns:a16="http://schemas.microsoft.com/office/drawing/2014/main" id="{8180D164-0125-4946-A4DF-845290309559}"/>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7" name="Shape 34129">
          <a:extLst>
            <a:ext uri="{FF2B5EF4-FFF2-40B4-BE49-F238E27FC236}">
              <a16:creationId xmlns:a16="http://schemas.microsoft.com/office/drawing/2014/main" id="{84D57276-B669-4656-A233-9C7B5BCBEB24}"/>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8" name="Shape 34130">
          <a:extLst>
            <a:ext uri="{FF2B5EF4-FFF2-40B4-BE49-F238E27FC236}">
              <a16:creationId xmlns:a16="http://schemas.microsoft.com/office/drawing/2014/main" id="{008198A0-D506-4A6E-92C2-1C969FB9AABC}"/>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49" name="Shape 34131">
          <a:extLst>
            <a:ext uri="{FF2B5EF4-FFF2-40B4-BE49-F238E27FC236}">
              <a16:creationId xmlns:a16="http://schemas.microsoft.com/office/drawing/2014/main" id="{438A08B2-BD70-43C0-B8BF-73EEB649B048}"/>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0" name="Shape 34132">
          <a:extLst>
            <a:ext uri="{FF2B5EF4-FFF2-40B4-BE49-F238E27FC236}">
              <a16:creationId xmlns:a16="http://schemas.microsoft.com/office/drawing/2014/main" id="{B153FDEA-D1F9-4D28-8780-D9DF38E264F2}"/>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1" name="Shape 34133">
          <a:extLst>
            <a:ext uri="{FF2B5EF4-FFF2-40B4-BE49-F238E27FC236}">
              <a16:creationId xmlns:a16="http://schemas.microsoft.com/office/drawing/2014/main" id="{CD13CDB8-C9A5-4005-B597-875B8AB874EC}"/>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2" name="Shape 34134">
          <a:extLst>
            <a:ext uri="{FF2B5EF4-FFF2-40B4-BE49-F238E27FC236}">
              <a16:creationId xmlns:a16="http://schemas.microsoft.com/office/drawing/2014/main" id="{4EC2488A-864F-4A29-A93E-A2C07005AED7}"/>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3" name="Shape 34135">
          <a:extLst>
            <a:ext uri="{FF2B5EF4-FFF2-40B4-BE49-F238E27FC236}">
              <a16:creationId xmlns:a16="http://schemas.microsoft.com/office/drawing/2014/main" id="{014F9664-B4BC-4FF6-A175-FCA9A154BDC8}"/>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4" name="Shape 34136">
          <a:extLst>
            <a:ext uri="{FF2B5EF4-FFF2-40B4-BE49-F238E27FC236}">
              <a16:creationId xmlns:a16="http://schemas.microsoft.com/office/drawing/2014/main" id="{332CDA57-3330-49C6-B6EE-554206A99367}"/>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5" name="Shape 34137">
          <a:extLst>
            <a:ext uri="{FF2B5EF4-FFF2-40B4-BE49-F238E27FC236}">
              <a16:creationId xmlns:a16="http://schemas.microsoft.com/office/drawing/2014/main" id="{99F6CF26-E6C3-4142-AA3F-8A92C3F0F52F}"/>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6" name="Shape 34138">
          <a:extLst>
            <a:ext uri="{FF2B5EF4-FFF2-40B4-BE49-F238E27FC236}">
              <a16:creationId xmlns:a16="http://schemas.microsoft.com/office/drawing/2014/main" id="{142558A5-00AA-475F-83C3-DAC0B5B0C9A0}"/>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7" name="Shape 34139">
          <a:extLst>
            <a:ext uri="{FF2B5EF4-FFF2-40B4-BE49-F238E27FC236}">
              <a16:creationId xmlns:a16="http://schemas.microsoft.com/office/drawing/2014/main" id="{7077DB41-EB82-4DF7-A646-FC9311512F37}"/>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8" name="Shape 34140">
          <a:extLst>
            <a:ext uri="{FF2B5EF4-FFF2-40B4-BE49-F238E27FC236}">
              <a16:creationId xmlns:a16="http://schemas.microsoft.com/office/drawing/2014/main" id="{558ECEA6-56DD-4C9A-B873-6C42DE4DFAA4}"/>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59" name="Shape 34141">
          <a:extLst>
            <a:ext uri="{FF2B5EF4-FFF2-40B4-BE49-F238E27FC236}">
              <a16:creationId xmlns:a16="http://schemas.microsoft.com/office/drawing/2014/main" id="{750E4ACF-C81C-4BC6-8B21-34C694D8AE6A}"/>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oneCellAnchor>
    <xdr:from>
      <xdr:col>1</xdr:col>
      <xdr:colOff>0</xdr:colOff>
      <xdr:row>8</xdr:row>
      <xdr:rowOff>0</xdr:rowOff>
    </xdr:from>
    <xdr:ext cx="714375" cy="0"/>
    <xdr:sp macro="" textlink="">
      <xdr:nvSpPr>
        <xdr:cNvPr id="660" name="Shape 34142">
          <a:extLst>
            <a:ext uri="{FF2B5EF4-FFF2-40B4-BE49-F238E27FC236}">
              <a16:creationId xmlns:a16="http://schemas.microsoft.com/office/drawing/2014/main" id="{6D53BFF3-1E1C-4D29-B4B9-CCDEC6EB8749}"/>
            </a:ext>
          </a:extLst>
        </xdr:cNvPr>
        <xdr:cNvSpPr/>
      </xdr:nvSpPr>
      <xdr:spPr>
        <a:xfrm>
          <a:off x="95250" y="2743200"/>
          <a:ext cx="714375" cy="0"/>
        </a:xfrm>
        <a:prstGeom prst="rect">
          <a:avLst/>
        </a:prstGeom>
        <a:noFill/>
        <a:ln cap="flat" cmpd="sng" algn="ctr">
          <a:noFill/>
          <a:miter lim="800000"/>
          <a:headEnd/>
          <a:tailEnd/>
        </a:ln>
      </xdr:spPr>
    </xdr:sp>
    <xdr:clientData fLocksWithSheet="0"/>
  </xdr:oneCellAnchor>
  <xdr:twoCellAnchor>
    <xdr:from>
      <xdr:col>1</xdr:col>
      <xdr:colOff>0</xdr:colOff>
      <xdr:row>8</xdr:row>
      <xdr:rowOff>0</xdr:rowOff>
    </xdr:from>
    <xdr:to>
      <xdr:col>1</xdr:col>
      <xdr:colOff>533400</xdr:colOff>
      <xdr:row>8</xdr:row>
      <xdr:rowOff>0</xdr:rowOff>
    </xdr:to>
    <xdr:sp macro="" textlink="">
      <xdr:nvSpPr>
        <xdr:cNvPr id="661" name="Text Box 1">
          <a:extLst>
            <a:ext uri="{FF2B5EF4-FFF2-40B4-BE49-F238E27FC236}">
              <a16:creationId xmlns:a16="http://schemas.microsoft.com/office/drawing/2014/main" id="{5E5D1819-02E4-4CF5-B262-5CB314E04980}"/>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62" name="Text Box 2">
          <a:extLst>
            <a:ext uri="{FF2B5EF4-FFF2-40B4-BE49-F238E27FC236}">
              <a16:creationId xmlns:a16="http://schemas.microsoft.com/office/drawing/2014/main" id="{B3947398-95A8-4E7B-A8DB-224939DEB518}"/>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63" name="Text Box 3">
          <a:extLst>
            <a:ext uri="{FF2B5EF4-FFF2-40B4-BE49-F238E27FC236}">
              <a16:creationId xmlns:a16="http://schemas.microsoft.com/office/drawing/2014/main" id="{72CD7E29-7212-4BB9-AD37-AA35C6DC1D7C}"/>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64" name="Text Box 4">
          <a:extLst>
            <a:ext uri="{FF2B5EF4-FFF2-40B4-BE49-F238E27FC236}">
              <a16:creationId xmlns:a16="http://schemas.microsoft.com/office/drawing/2014/main" id="{AF976568-C8E2-4EFC-A16B-9D087ED5023B}"/>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65" name="Text Box 5">
          <a:extLst>
            <a:ext uri="{FF2B5EF4-FFF2-40B4-BE49-F238E27FC236}">
              <a16:creationId xmlns:a16="http://schemas.microsoft.com/office/drawing/2014/main" id="{27172306-1AE7-4229-B1FD-67AABF9851D7}"/>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66" name="Text Box 6">
          <a:extLst>
            <a:ext uri="{FF2B5EF4-FFF2-40B4-BE49-F238E27FC236}">
              <a16:creationId xmlns:a16="http://schemas.microsoft.com/office/drawing/2014/main" id="{9331EB76-C74A-456D-818A-7F259B2ED5D8}"/>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67" name="Text Box 7">
          <a:extLst>
            <a:ext uri="{FF2B5EF4-FFF2-40B4-BE49-F238E27FC236}">
              <a16:creationId xmlns:a16="http://schemas.microsoft.com/office/drawing/2014/main" id="{2E6FD77C-48EB-4D17-87C8-BBC4C6568D8A}"/>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68" name="Text Box 8">
          <a:extLst>
            <a:ext uri="{FF2B5EF4-FFF2-40B4-BE49-F238E27FC236}">
              <a16:creationId xmlns:a16="http://schemas.microsoft.com/office/drawing/2014/main" id="{EF7BA03B-81DB-4F13-89B7-CF3472E2F2A0}"/>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69" name="Text Box 9">
          <a:extLst>
            <a:ext uri="{FF2B5EF4-FFF2-40B4-BE49-F238E27FC236}">
              <a16:creationId xmlns:a16="http://schemas.microsoft.com/office/drawing/2014/main" id="{C3AC616C-9548-4924-8AED-A79DAC1DF833}"/>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70" name="Text Box 10">
          <a:extLst>
            <a:ext uri="{FF2B5EF4-FFF2-40B4-BE49-F238E27FC236}">
              <a16:creationId xmlns:a16="http://schemas.microsoft.com/office/drawing/2014/main" id="{7A2144D9-4049-406D-930A-CBE80F2642D8}"/>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71" name="Text Box 11">
          <a:extLst>
            <a:ext uri="{FF2B5EF4-FFF2-40B4-BE49-F238E27FC236}">
              <a16:creationId xmlns:a16="http://schemas.microsoft.com/office/drawing/2014/main" id="{7AB27EC7-4A19-4A78-A7C0-F2869E3894D8}"/>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72" name="Text Box 12">
          <a:extLst>
            <a:ext uri="{FF2B5EF4-FFF2-40B4-BE49-F238E27FC236}">
              <a16:creationId xmlns:a16="http://schemas.microsoft.com/office/drawing/2014/main" id="{CB372995-1A55-4843-9BB9-93A27CEA9F7E}"/>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73" name="Text Box 13">
          <a:extLst>
            <a:ext uri="{FF2B5EF4-FFF2-40B4-BE49-F238E27FC236}">
              <a16:creationId xmlns:a16="http://schemas.microsoft.com/office/drawing/2014/main" id="{0E79D653-BDD9-4072-B761-405F8E6E7340}"/>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74" name="Text Box 14">
          <a:extLst>
            <a:ext uri="{FF2B5EF4-FFF2-40B4-BE49-F238E27FC236}">
              <a16:creationId xmlns:a16="http://schemas.microsoft.com/office/drawing/2014/main" id="{84835F0C-4C13-4DF2-B086-F76AE0624DA6}"/>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75" name="Text Box 15">
          <a:extLst>
            <a:ext uri="{FF2B5EF4-FFF2-40B4-BE49-F238E27FC236}">
              <a16:creationId xmlns:a16="http://schemas.microsoft.com/office/drawing/2014/main" id="{DD2EF060-2E93-48D9-8B3E-F2263510F3DF}"/>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76" name="Text Box 16">
          <a:extLst>
            <a:ext uri="{FF2B5EF4-FFF2-40B4-BE49-F238E27FC236}">
              <a16:creationId xmlns:a16="http://schemas.microsoft.com/office/drawing/2014/main" id="{9E04D315-8853-4076-9E00-3A61DB11BA49}"/>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77" name="Text Box 17">
          <a:extLst>
            <a:ext uri="{FF2B5EF4-FFF2-40B4-BE49-F238E27FC236}">
              <a16:creationId xmlns:a16="http://schemas.microsoft.com/office/drawing/2014/main" id="{F26C04AF-3F70-4EE4-821F-678DC1C672A5}"/>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78" name="Text Box 18">
          <a:extLst>
            <a:ext uri="{FF2B5EF4-FFF2-40B4-BE49-F238E27FC236}">
              <a16:creationId xmlns:a16="http://schemas.microsoft.com/office/drawing/2014/main" id="{9B3B951C-0A37-4D1C-8D1F-F26B3B0DAE9F}"/>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79" name="Text Box 21">
          <a:extLst>
            <a:ext uri="{FF2B5EF4-FFF2-40B4-BE49-F238E27FC236}">
              <a16:creationId xmlns:a16="http://schemas.microsoft.com/office/drawing/2014/main" id="{68FF77E5-5A97-4E56-B112-59ABD07DF33F}"/>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0" name="Text Box 22">
          <a:extLst>
            <a:ext uri="{FF2B5EF4-FFF2-40B4-BE49-F238E27FC236}">
              <a16:creationId xmlns:a16="http://schemas.microsoft.com/office/drawing/2014/main" id="{F5E6401F-A5A4-4993-86C5-ADADBE2DA0E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1" name="Text Box 23">
          <a:extLst>
            <a:ext uri="{FF2B5EF4-FFF2-40B4-BE49-F238E27FC236}">
              <a16:creationId xmlns:a16="http://schemas.microsoft.com/office/drawing/2014/main" id="{D688B58D-A90A-40BB-9541-943848AD9041}"/>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2" name="Text Box 24">
          <a:extLst>
            <a:ext uri="{FF2B5EF4-FFF2-40B4-BE49-F238E27FC236}">
              <a16:creationId xmlns:a16="http://schemas.microsoft.com/office/drawing/2014/main" id="{903E7C4D-E659-4C47-A9F4-2620E313F6F4}"/>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3" name="Text Box 25">
          <a:extLst>
            <a:ext uri="{FF2B5EF4-FFF2-40B4-BE49-F238E27FC236}">
              <a16:creationId xmlns:a16="http://schemas.microsoft.com/office/drawing/2014/main" id="{42A38B78-33AA-4932-A3D3-0341D228B229}"/>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4" name="Text Box 26">
          <a:extLst>
            <a:ext uri="{FF2B5EF4-FFF2-40B4-BE49-F238E27FC236}">
              <a16:creationId xmlns:a16="http://schemas.microsoft.com/office/drawing/2014/main" id="{899A8E95-00FD-4137-A308-7DEB353E0D42}"/>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5" name="Text Box 27">
          <a:extLst>
            <a:ext uri="{FF2B5EF4-FFF2-40B4-BE49-F238E27FC236}">
              <a16:creationId xmlns:a16="http://schemas.microsoft.com/office/drawing/2014/main" id="{E9FABB55-96DF-4D44-A336-A99D628DF220}"/>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6" name="Text Box 28">
          <a:extLst>
            <a:ext uri="{FF2B5EF4-FFF2-40B4-BE49-F238E27FC236}">
              <a16:creationId xmlns:a16="http://schemas.microsoft.com/office/drawing/2014/main" id="{15FB2EDD-11BC-4C3F-9170-A38A23821E35}"/>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7" name="Text Box 29">
          <a:extLst>
            <a:ext uri="{FF2B5EF4-FFF2-40B4-BE49-F238E27FC236}">
              <a16:creationId xmlns:a16="http://schemas.microsoft.com/office/drawing/2014/main" id="{10B04E88-822A-4314-89F1-75B4EC220C8E}"/>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8" name="Text Box 30">
          <a:extLst>
            <a:ext uri="{FF2B5EF4-FFF2-40B4-BE49-F238E27FC236}">
              <a16:creationId xmlns:a16="http://schemas.microsoft.com/office/drawing/2014/main" id="{782CA371-0B77-427C-AE1E-CEA589887C0C}"/>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533400</xdr:colOff>
      <xdr:row>8</xdr:row>
      <xdr:rowOff>0</xdr:rowOff>
    </xdr:to>
    <xdr:sp macro="" textlink="">
      <xdr:nvSpPr>
        <xdr:cNvPr id="689" name="Text Box 31">
          <a:extLst>
            <a:ext uri="{FF2B5EF4-FFF2-40B4-BE49-F238E27FC236}">
              <a16:creationId xmlns:a16="http://schemas.microsoft.com/office/drawing/2014/main" id="{969DB366-0138-4E50-AA36-EEA3909063BA}"/>
            </a:ext>
          </a:extLst>
        </xdr:cNvPr>
        <xdr:cNvSpPr txBox="1">
          <a:spLocks noChangeArrowheads="1"/>
        </xdr:cNvSpPr>
      </xdr:nvSpPr>
      <xdr:spPr bwMode="auto">
        <a:xfrm>
          <a:off x="95250" y="2743200"/>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0" name="Text Box 32">
          <a:extLst>
            <a:ext uri="{FF2B5EF4-FFF2-40B4-BE49-F238E27FC236}">
              <a16:creationId xmlns:a16="http://schemas.microsoft.com/office/drawing/2014/main" id="{684C7A41-6B4C-4D92-8E48-EB32FE731774}"/>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1" name="Text Box 33">
          <a:extLst>
            <a:ext uri="{FF2B5EF4-FFF2-40B4-BE49-F238E27FC236}">
              <a16:creationId xmlns:a16="http://schemas.microsoft.com/office/drawing/2014/main" id="{D59E67B4-B8E5-4C49-977F-EA9AF8080DA8}"/>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2" name="Text Box 34">
          <a:extLst>
            <a:ext uri="{FF2B5EF4-FFF2-40B4-BE49-F238E27FC236}">
              <a16:creationId xmlns:a16="http://schemas.microsoft.com/office/drawing/2014/main" id="{29A1907A-9E87-4C88-8C8C-F37226626172}"/>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3" name="Text Box 35">
          <a:extLst>
            <a:ext uri="{FF2B5EF4-FFF2-40B4-BE49-F238E27FC236}">
              <a16:creationId xmlns:a16="http://schemas.microsoft.com/office/drawing/2014/main" id="{69D66465-04D2-4C39-BB74-087DEC5EDC08}"/>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4" name="Text Box 36">
          <a:extLst>
            <a:ext uri="{FF2B5EF4-FFF2-40B4-BE49-F238E27FC236}">
              <a16:creationId xmlns:a16="http://schemas.microsoft.com/office/drawing/2014/main" id="{F760388E-A9CE-4257-9842-549C35504F94}"/>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5" name="Text Box 37">
          <a:extLst>
            <a:ext uri="{FF2B5EF4-FFF2-40B4-BE49-F238E27FC236}">
              <a16:creationId xmlns:a16="http://schemas.microsoft.com/office/drawing/2014/main" id="{8D3D14CF-C777-4056-BBF0-74952AEDA284}"/>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6" name="Text Box 38">
          <a:extLst>
            <a:ext uri="{FF2B5EF4-FFF2-40B4-BE49-F238E27FC236}">
              <a16:creationId xmlns:a16="http://schemas.microsoft.com/office/drawing/2014/main" id="{8F03D3F4-C2FA-4A5E-A734-35F8FCDDDA4C}"/>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7" name="Text Box 39">
          <a:extLst>
            <a:ext uri="{FF2B5EF4-FFF2-40B4-BE49-F238E27FC236}">
              <a16:creationId xmlns:a16="http://schemas.microsoft.com/office/drawing/2014/main" id="{92CA6712-2540-4E91-A0B1-AEA5D7AAACE5}"/>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8" name="Text Box 40">
          <a:extLst>
            <a:ext uri="{FF2B5EF4-FFF2-40B4-BE49-F238E27FC236}">
              <a16:creationId xmlns:a16="http://schemas.microsoft.com/office/drawing/2014/main" id="{807A1882-7E62-456C-90CC-53C462A07997}"/>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699" name="Text Box 41">
          <a:extLst>
            <a:ext uri="{FF2B5EF4-FFF2-40B4-BE49-F238E27FC236}">
              <a16:creationId xmlns:a16="http://schemas.microsoft.com/office/drawing/2014/main" id="{E0BF0EE6-623A-42D1-9ADC-7172974FC78E}"/>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700" name="Text Box 42">
          <a:extLst>
            <a:ext uri="{FF2B5EF4-FFF2-40B4-BE49-F238E27FC236}">
              <a16:creationId xmlns:a16="http://schemas.microsoft.com/office/drawing/2014/main" id="{FB8C6A60-5771-4802-84D1-D73F674B6504}"/>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0</xdr:colOff>
      <xdr:row>8</xdr:row>
      <xdr:rowOff>0</xdr:rowOff>
    </xdr:from>
    <xdr:to>
      <xdr:col>1</xdr:col>
      <xdr:colOff>624840</xdr:colOff>
      <xdr:row>8</xdr:row>
      <xdr:rowOff>0</xdr:rowOff>
    </xdr:to>
    <xdr:sp macro="" textlink="">
      <xdr:nvSpPr>
        <xdr:cNvPr id="701" name="Text Box 43">
          <a:extLst>
            <a:ext uri="{FF2B5EF4-FFF2-40B4-BE49-F238E27FC236}">
              <a16:creationId xmlns:a16="http://schemas.microsoft.com/office/drawing/2014/main" id="{69DAB70B-C2AC-4C2E-A905-B4CFC21F40E2}"/>
            </a:ext>
          </a:extLst>
        </xdr:cNvPr>
        <xdr:cNvSpPr txBox="1">
          <a:spLocks noChangeArrowheads="1"/>
        </xdr:cNvSpPr>
      </xdr:nvSpPr>
      <xdr:spPr bwMode="auto">
        <a:xfrm>
          <a:off x="95250" y="2743200"/>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8</xdr:row>
      <xdr:rowOff>0</xdr:rowOff>
    </xdr:from>
    <xdr:ext cx="714375" cy="0"/>
    <xdr:sp macro="" textlink="">
      <xdr:nvSpPr>
        <xdr:cNvPr id="2" name="Shape 34102">
          <a:extLst>
            <a:ext uri="{FF2B5EF4-FFF2-40B4-BE49-F238E27FC236}">
              <a16:creationId xmlns:a16="http://schemas.microsoft.com/office/drawing/2014/main" id="{EB320FCD-019A-40EA-B2DB-B443534A1342}"/>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 name="Shape 34103">
          <a:extLst>
            <a:ext uri="{FF2B5EF4-FFF2-40B4-BE49-F238E27FC236}">
              <a16:creationId xmlns:a16="http://schemas.microsoft.com/office/drawing/2014/main" id="{5DD34E0C-0643-438A-886A-73C7222A8D54}"/>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4" name="Shape 34104">
          <a:extLst>
            <a:ext uri="{FF2B5EF4-FFF2-40B4-BE49-F238E27FC236}">
              <a16:creationId xmlns:a16="http://schemas.microsoft.com/office/drawing/2014/main" id="{B7E02124-AEFB-42E1-9059-D5FB6B5F7FA9}"/>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5" name="Shape 34105">
          <a:extLst>
            <a:ext uri="{FF2B5EF4-FFF2-40B4-BE49-F238E27FC236}">
              <a16:creationId xmlns:a16="http://schemas.microsoft.com/office/drawing/2014/main" id="{7462169E-22A8-447F-86C2-74E0800245D3}"/>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6" name="Shape 34106">
          <a:extLst>
            <a:ext uri="{FF2B5EF4-FFF2-40B4-BE49-F238E27FC236}">
              <a16:creationId xmlns:a16="http://schemas.microsoft.com/office/drawing/2014/main" id="{B64FBDAB-0500-4D07-ABB2-9239E984C64C}"/>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7" name="Shape 34107">
          <a:extLst>
            <a:ext uri="{FF2B5EF4-FFF2-40B4-BE49-F238E27FC236}">
              <a16:creationId xmlns:a16="http://schemas.microsoft.com/office/drawing/2014/main" id="{5B7625DC-D582-4022-8767-5EDDAC5AAC1C}"/>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8" name="Shape 34108">
          <a:extLst>
            <a:ext uri="{FF2B5EF4-FFF2-40B4-BE49-F238E27FC236}">
              <a16:creationId xmlns:a16="http://schemas.microsoft.com/office/drawing/2014/main" id="{29810848-FA4F-454F-AAA2-D9DC2D1A6076}"/>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 name="Shape 34109">
          <a:extLst>
            <a:ext uri="{FF2B5EF4-FFF2-40B4-BE49-F238E27FC236}">
              <a16:creationId xmlns:a16="http://schemas.microsoft.com/office/drawing/2014/main" id="{30ED8C6B-6826-4B11-B12D-49DFABADBE79}"/>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 name="Shape 34110">
          <a:extLst>
            <a:ext uri="{FF2B5EF4-FFF2-40B4-BE49-F238E27FC236}">
              <a16:creationId xmlns:a16="http://schemas.microsoft.com/office/drawing/2014/main" id="{27C6CA84-62DB-43EE-82B6-E386DD436278}"/>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 name="Shape 34111">
          <a:extLst>
            <a:ext uri="{FF2B5EF4-FFF2-40B4-BE49-F238E27FC236}">
              <a16:creationId xmlns:a16="http://schemas.microsoft.com/office/drawing/2014/main" id="{BDE4029A-D97C-4E45-9CA8-DE5D4649A497}"/>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2" name="Shape 34112">
          <a:extLst>
            <a:ext uri="{FF2B5EF4-FFF2-40B4-BE49-F238E27FC236}">
              <a16:creationId xmlns:a16="http://schemas.microsoft.com/office/drawing/2014/main" id="{3F086F9D-E13F-488D-B2EE-7DEFD90460ED}"/>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3" name="Shape 34113">
          <a:extLst>
            <a:ext uri="{FF2B5EF4-FFF2-40B4-BE49-F238E27FC236}">
              <a16:creationId xmlns:a16="http://schemas.microsoft.com/office/drawing/2014/main" id="{F2BD3E12-CC4A-4B08-BC9E-B3E32C51AD31}"/>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4" name="Shape 34114">
          <a:extLst>
            <a:ext uri="{FF2B5EF4-FFF2-40B4-BE49-F238E27FC236}">
              <a16:creationId xmlns:a16="http://schemas.microsoft.com/office/drawing/2014/main" id="{689BE3AA-6335-4D23-81CE-EB58C74405E6}"/>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5" name="Shape 34115">
          <a:extLst>
            <a:ext uri="{FF2B5EF4-FFF2-40B4-BE49-F238E27FC236}">
              <a16:creationId xmlns:a16="http://schemas.microsoft.com/office/drawing/2014/main" id="{61A5E4F1-90E3-4101-AF7A-284C4D89219E}"/>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6" name="Shape 34116">
          <a:extLst>
            <a:ext uri="{FF2B5EF4-FFF2-40B4-BE49-F238E27FC236}">
              <a16:creationId xmlns:a16="http://schemas.microsoft.com/office/drawing/2014/main" id="{4A9AE573-F493-47AC-8EF2-3CC161828D73}"/>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 name="Shape 34117">
          <a:extLst>
            <a:ext uri="{FF2B5EF4-FFF2-40B4-BE49-F238E27FC236}">
              <a16:creationId xmlns:a16="http://schemas.microsoft.com/office/drawing/2014/main" id="{B12CDA86-7F6A-4F01-A6C4-A503888CF226}"/>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 name="Shape 34118">
          <a:extLst>
            <a:ext uri="{FF2B5EF4-FFF2-40B4-BE49-F238E27FC236}">
              <a16:creationId xmlns:a16="http://schemas.microsoft.com/office/drawing/2014/main" id="{DBEC154E-2F21-4327-91B2-BD9F875B7B82}"/>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 name="Shape 34119">
          <a:extLst>
            <a:ext uri="{FF2B5EF4-FFF2-40B4-BE49-F238E27FC236}">
              <a16:creationId xmlns:a16="http://schemas.microsoft.com/office/drawing/2014/main" id="{749951B3-D36B-414D-BDC1-5EEEFCF77DA2}"/>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0" name="Shape 34120">
          <a:extLst>
            <a:ext uri="{FF2B5EF4-FFF2-40B4-BE49-F238E27FC236}">
              <a16:creationId xmlns:a16="http://schemas.microsoft.com/office/drawing/2014/main" id="{CBFCF4E9-607A-434F-B1B6-C190854181C2}"/>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1" name="Shape 34121">
          <a:extLst>
            <a:ext uri="{FF2B5EF4-FFF2-40B4-BE49-F238E27FC236}">
              <a16:creationId xmlns:a16="http://schemas.microsoft.com/office/drawing/2014/main" id="{56D768C3-7A13-4972-89A8-9D7B669F8BFA}"/>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2" name="Shape 34122">
          <a:extLst>
            <a:ext uri="{FF2B5EF4-FFF2-40B4-BE49-F238E27FC236}">
              <a16:creationId xmlns:a16="http://schemas.microsoft.com/office/drawing/2014/main" id="{5AEBA453-83EA-44CE-967A-EF470B0EE647}"/>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3" name="Shape 34123">
          <a:extLst>
            <a:ext uri="{FF2B5EF4-FFF2-40B4-BE49-F238E27FC236}">
              <a16:creationId xmlns:a16="http://schemas.microsoft.com/office/drawing/2014/main" id="{0029BE5B-20A4-4555-89FF-B6EF33A57E5C}"/>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4" name="Shape 34124">
          <a:extLst>
            <a:ext uri="{FF2B5EF4-FFF2-40B4-BE49-F238E27FC236}">
              <a16:creationId xmlns:a16="http://schemas.microsoft.com/office/drawing/2014/main" id="{86E3E85F-CD38-46EE-8F60-842466F97B50}"/>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5" name="Shape 34125">
          <a:extLst>
            <a:ext uri="{FF2B5EF4-FFF2-40B4-BE49-F238E27FC236}">
              <a16:creationId xmlns:a16="http://schemas.microsoft.com/office/drawing/2014/main" id="{A5F4BADC-C1B0-44AE-85D5-F15DA1ED68E7}"/>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6" name="Shape 34126">
          <a:extLst>
            <a:ext uri="{FF2B5EF4-FFF2-40B4-BE49-F238E27FC236}">
              <a16:creationId xmlns:a16="http://schemas.microsoft.com/office/drawing/2014/main" id="{08E0E72A-4512-4538-AE78-32B62EEF5009}"/>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7" name="Shape 34127">
          <a:extLst>
            <a:ext uri="{FF2B5EF4-FFF2-40B4-BE49-F238E27FC236}">
              <a16:creationId xmlns:a16="http://schemas.microsoft.com/office/drawing/2014/main" id="{9FD9F6B7-E417-4083-9E22-A3082FF8527E}"/>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8" name="Shape 34128">
          <a:extLst>
            <a:ext uri="{FF2B5EF4-FFF2-40B4-BE49-F238E27FC236}">
              <a16:creationId xmlns:a16="http://schemas.microsoft.com/office/drawing/2014/main" id="{E5A4C845-CB24-4CBD-BAB3-D542B9B4E6E6}"/>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9" name="Shape 34129">
          <a:extLst>
            <a:ext uri="{FF2B5EF4-FFF2-40B4-BE49-F238E27FC236}">
              <a16:creationId xmlns:a16="http://schemas.microsoft.com/office/drawing/2014/main" id="{966D884E-DDC1-4012-9B83-796E4550376F}"/>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0" name="Shape 34130">
          <a:extLst>
            <a:ext uri="{FF2B5EF4-FFF2-40B4-BE49-F238E27FC236}">
              <a16:creationId xmlns:a16="http://schemas.microsoft.com/office/drawing/2014/main" id="{6C0ED0BA-BB4E-4487-A7FE-5B2B75298AB9}"/>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1" name="Shape 34131">
          <a:extLst>
            <a:ext uri="{FF2B5EF4-FFF2-40B4-BE49-F238E27FC236}">
              <a16:creationId xmlns:a16="http://schemas.microsoft.com/office/drawing/2014/main" id="{6CD89903-0986-45AF-B9DC-D2162CAF4D5A}"/>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2" name="Shape 34132">
          <a:extLst>
            <a:ext uri="{FF2B5EF4-FFF2-40B4-BE49-F238E27FC236}">
              <a16:creationId xmlns:a16="http://schemas.microsoft.com/office/drawing/2014/main" id="{18930029-D6CB-49FF-90DA-54DE7866B8CE}"/>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3" name="Shape 34133">
          <a:extLst>
            <a:ext uri="{FF2B5EF4-FFF2-40B4-BE49-F238E27FC236}">
              <a16:creationId xmlns:a16="http://schemas.microsoft.com/office/drawing/2014/main" id="{E7084CCB-1607-47E5-829D-5A5DCA011747}"/>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4" name="Shape 34134">
          <a:extLst>
            <a:ext uri="{FF2B5EF4-FFF2-40B4-BE49-F238E27FC236}">
              <a16:creationId xmlns:a16="http://schemas.microsoft.com/office/drawing/2014/main" id="{20F179DA-E41D-4B9D-A1F8-46BD4868F115}"/>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5" name="Shape 34135">
          <a:extLst>
            <a:ext uri="{FF2B5EF4-FFF2-40B4-BE49-F238E27FC236}">
              <a16:creationId xmlns:a16="http://schemas.microsoft.com/office/drawing/2014/main" id="{639B98BD-8B63-45E8-8433-A09A8FF76A93}"/>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6" name="Shape 34136">
          <a:extLst>
            <a:ext uri="{FF2B5EF4-FFF2-40B4-BE49-F238E27FC236}">
              <a16:creationId xmlns:a16="http://schemas.microsoft.com/office/drawing/2014/main" id="{E3B67CEA-F0CA-41DF-B70A-0C75F69AEBCF}"/>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7" name="Shape 34137">
          <a:extLst>
            <a:ext uri="{FF2B5EF4-FFF2-40B4-BE49-F238E27FC236}">
              <a16:creationId xmlns:a16="http://schemas.microsoft.com/office/drawing/2014/main" id="{E983B6EB-56C8-47A1-A467-E0B0B448AFEE}"/>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8" name="Shape 34138">
          <a:extLst>
            <a:ext uri="{FF2B5EF4-FFF2-40B4-BE49-F238E27FC236}">
              <a16:creationId xmlns:a16="http://schemas.microsoft.com/office/drawing/2014/main" id="{20F78812-F488-4D26-A2E0-7CEBF8B0D737}"/>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39" name="Shape 34139">
          <a:extLst>
            <a:ext uri="{FF2B5EF4-FFF2-40B4-BE49-F238E27FC236}">
              <a16:creationId xmlns:a16="http://schemas.microsoft.com/office/drawing/2014/main" id="{AADC98F4-5FF4-44F3-9AE3-21D9DD494983}"/>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40" name="Shape 34140">
          <a:extLst>
            <a:ext uri="{FF2B5EF4-FFF2-40B4-BE49-F238E27FC236}">
              <a16:creationId xmlns:a16="http://schemas.microsoft.com/office/drawing/2014/main" id="{CC73F48F-3581-4B75-82C9-A42646010CDA}"/>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41" name="Shape 34141">
          <a:extLst>
            <a:ext uri="{FF2B5EF4-FFF2-40B4-BE49-F238E27FC236}">
              <a16:creationId xmlns:a16="http://schemas.microsoft.com/office/drawing/2014/main" id="{54102E66-7D05-4418-BA44-8D29AB976418}"/>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42" name="Shape 34142">
          <a:extLst>
            <a:ext uri="{FF2B5EF4-FFF2-40B4-BE49-F238E27FC236}">
              <a16:creationId xmlns:a16="http://schemas.microsoft.com/office/drawing/2014/main" id="{1FC82740-2589-43A0-93BE-C773A6E8AC43}"/>
            </a:ext>
          </a:extLst>
        </xdr:cNvPr>
        <xdr:cNvSpPr/>
      </xdr:nvSpPr>
      <xdr:spPr>
        <a:xfrm>
          <a:off x="0" y="3209925"/>
          <a:ext cx="714375" cy="0"/>
        </a:xfrm>
        <a:prstGeom prst="rect">
          <a:avLst/>
        </a:prstGeom>
        <a:noFill/>
        <a:ln cap="flat" cmpd="sng" algn="ctr">
          <a:noFill/>
          <a:miter lim="800000"/>
          <a:headEnd/>
          <a:tailEnd/>
        </a:ln>
      </xdr:spPr>
    </xdr:sp>
    <xdr:clientData fLocksWithSheet="0"/>
  </xdr:oneCellAnchor>
  <xdr:twoCellAnchor>
    <xdr:from>
      <xdr:col>0</xdr:col>
      <xdr:colOff>0</xdr:colOff>
      <xdr:row>8</xdr:row>
      <xdr:rowOff>0</xdr:rowOff>
    </xdr:from>
    <xdr:to>
      <xdr:col>0</xdr:col>
      <xdr:colOff>533400</xdr:colOff>
      <xdr:row>8</xdr:row>
      <xdr:rowOff>0</xdr:rowOff>
    </xdr:to>
    <xdr:sp macro="" textlink="">
      <xdr:nvSpPr>
        <xdr:cNvPr id="43" name="Text Box 1">
          <a:extLst>
            <a:ext uri="{FF2B5EF4-FFF2-40B4-BE49-F238E27FC236}">
              <a16:creationId xmlns:a16="http://schemas.microsoft.com/office/drawing/2014/main" id="{195E7FB4-22C0-42E9-AB9B-6F2AF4BDBE34}"/>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4" name="Text Box 2">
          <a:extLst>
            <a:ext uri="{FF2B5EF4-FFF2-40B4-BE49-F238E27FC236}">
              <a16:creationId xmlns:a16="http://schemas.microsoft.com/office/drawing/2014/main" id="{A9F90E8E-2374-406D-957C-E237B9B644A4}"/>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5" name="Text Box 3">
          <a:extLst>
            <a:ext uri="{FF2B5EF4-FFF2-40B4-BE49-F238E27FC236}">
              <a16:creationId xmlns:a16="http://schemas.microsoft.com/office/drawing/2014/main" id="{FF5EDB21-054D-484A-BF21-4FC8464C68F1}"/>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6" name="Text Box 4">
          <a:extLst>
            <a:ext uri="{FF2B5EF4-FFF2-40B4-BE49-F238E27FC236}">
              <a16:creationId xmlns:a16="http://schemas.microsoft.com/office/drawing/2014/main" id="{C4599069-A122-47CA-BE79-A939B1916F9C}"/>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7" name="Text Box 5">
          <a:extLst>
            <a:ext uri="{FF2B5EF4-FFF2-40B4-BE49-F238E27FC236}">
              <a16:creationId xmlns:a16="http://schemas.microsoft.com/office/drawing/2014/main" id="{0950A644-3D38-40C3-8B06-73002190B975}"/>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8" name="Text Box 6">
          <a:extLst>
            <a:ext uri="{FF2B5EF4-FFF2-40B4-BE49-F238E27FC236}">
              <a16:creationId xmlns:a16="http://schemas.microsoft.com/office/drawing/2014/main" id="{0923CC78-E2C2-4593-97EC-1126992E4FC6}"/>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9" name="Text Box 7">
          <a:extLst>
            <a:ext uri="{FF2B5EF4-FFF2-40B4-BE49-F238E27FC236}">
              <a16:creationId xmlns:a16="http://schemas.microsoft.com/office/drawing/2014/main" id="{C1E0FE67-9A83-4748-94F2-EE248CA08C51}"/>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50" name="Text Box 8">
          <a:extLst>
            <a:ext uri="{FF2B5EF4-FFF2-40B4-BE49-F238E27FC236}">
              <a16:creationId xmlns:a16="http://schemas.microsoft.com/office/drawing/2014/main" id="{54D87233-E8F5-4B67-8D9F-BCA1D0FB8D52}"/>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51" name="Text Box 9">
          <a:extLst>
            <a:ext uri="{FF2B5EF4-FFF2-40B4-BE49-F238E27FC236}">
              <a16:creationId xmlns:a16="http://schemas.microsoft.com/office/drawing/2014/main" id="{4F9656D7-6998-482D-94A8-C9676F2C89A4}"/>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52" name="Text Box 10">
          <a:extLst>
            <a:ext uri="{FF2B5EF4-FFF2-40B4-BE49-F238E27FC236}">
              <a16:creationId xmlns:a16="http://schemas.microsoft.com/office/drawing/2014/main" id="{97EF6594-64A9-4AE0-8B15-24CE13BC5A33}"/>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53" name="Text Box 11">
          <a:extLst>
            <a:ext uri="{FF2B5EF4-FFF2-40B4-BE49-F238E27FC236}">
              <a16:creationId xmlns:a16="http://schemas.microsoft.com/office/drawing/2014/main" id="{C710B4BC-4DCD-42DB-8AE9-888C528C9452}"/>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4" name="Text Box 12">
          <a:extLst>
            <a:ext uri="{FF2B5EF4-FFF2-40B4-BE49-F238E27FC236}">
              <a16:creationId xmlns:a16="http://schemas.microsoft.com/office/drawing/2014/main" id="{59CD5F04-6D76-468B-9699-F6F43631AC4A}"/>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5" name="Text Box 13">
          <a:extLst>
            <a:ext uri="{FF2B5EF4-FFF2-40B4-BE49-F238E27FC236}">
              <a16:creationId xmlns:a16="http://schemas.microsoft.com/office/drawing/2014/main" id="{F966C375-FD15-4754-ADB3-685315D84C71}"/>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6" name="Text Box 14">
          <a:extLst>
            <a:ext uri="{FF2B5EF4-FFF2-40B4-BE49-F238E27FC236}">
              <a16:creationId xmlns:a16="http://schemas.microsoft.com/office/drawing/2014/main" id="{E2AD0B78-08A9-444F-9B1F-EA66BE677C4B}"/>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7" name="Text Box 15">
          <a:extLst>
            <a:ext uri="{FF2B5EF4-FFF2-40B4-BE49-F238E27FC236}">
              <a16:creationId xmlns:a16="http://schemas.microsoft.com/office/drawing/2014/main" id="{CDEBA813-644D-471A-9CD3-82D55AE4CA8B}"/>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8" name="Text Box 16">
          <a:extLst>
            <a:ext uri="{FF2B5EF4-FFF2-40B4-BE49-F238E27FC236}">
              <a16:creationId xmlns:a16="http://schemas.microsoft.com/office/drawing/2014/main" id="{67417456-E881-435C-9787-56A327DCF515}"/>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9" name="Text Box 17">
          <a:extLst>
            <a:ext uri="{FF2B5EF4-FFF2-40B4-BE49-F238E27FC236}">
              <a16:creationId xmlns:a16="http://schemas.microsoft.com/office/drawing/2014/main" id="{8D00F41C-0CC7-48F0-BA6C-5F211290834B}"/>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60" name="Text Box 18">
          <a:extLst>
            <a:ext uri="{FF2B5EF4-FFF2-40B4-BE49-F238E27FC236}">
              <a16:creationId xmlns:a16="http://schemas.microsoft.com/office/drawing/2014/main" id="{BD781F1B-2776-4013-8AE3-0A1E96565663}"/>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1" name="Text Box 21">
          <a:extLst>
            <a:ext uri="{FF2B5EF4-FFF2-40B4-BE49-F238E27FC236}">
              <a16:creationId xmlns:a16="http://schemas.microsoft.com/office/drawing/2014/main" id="{B1460C21-6D9F-4F1C-BA63-5069D539D234}"/>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2" name="Text Box 22">
          <a:extLst>
            <a:ext uri="{FF2B5EF4-FFF2-40B4-BE49-F238E27FC236}">
              <a16:creationId xmlns:a16="http://schemas.microsoft.com/office/drawing/2014/main" id="{B2413420-286D-48F6-B456-7818837EBFDC}"/>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3" name="Text Box 23">
          <a:extLst>
            <a:ext uri="{FF2B5EF4-FFF2-40B4-BE49-F238E27FC236}">
              <a16:creationId xmlns:a16="http://schemas.microsoft.com/office/drawing/2014/main" id="{3D74BD92-BC36-4207-A2B8-EFA9C37A4F45}"/>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4" name="Text Box 24">
          <a:extLst>
            <a:ext uri="{FF2B5EF4-FFF2-40B4-BE49-F238E27FC236}">
              <a16:creationId xmlns:a16="http://schemas.microsoft.com/office/drawing/2014/main" id="{13D0CC43-2A88-4EC0-9FB3-56DE840E54B8}"/>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5" name="Text Box 25">
          <a:extLst>
            <a:ext uri="{FF2B5EF4-FFF2-40B4-BE49-F238E27FC236}">
              <a16:creationId xmlns:a16="http://schemas.microsoft.com/office/drawing/2014/main" id="{65B24227-FF18-4063-AC76-BFFB83A6538E}"/>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6" name="Text Box 26">
          <a:extLst>
            <a:ext uri="{FF2B5EF4-FFF2-40B4-BE49-F238E27FC236}">
              <a16:creationId xmlns:a16="http://schemas.microsoft.com/office/drawing/2014/main" id="{A0898F4F-AC37-43D1-8F34-9D94006D7553}"/>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7" name="Text Box 27">
          <a:extLst>
            <a:ext uri="{FF2B5EF4-FFF2-40B4-BE49-F238E27FC236}">
              <a16:creationId xmlns:a16="http://schemas.microsoft.com/office/drawing/2014/main" id="{AC9BAFF5-7545-4EC8-A404-9FDEE661CF0E}"/>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8" name="Text Box 28">
          <a:extLst>
            <a:ext uri="{FF2B5EF4-FFF2-40B4-BE49-F238E27FC236}">
              <a16:creationId xmlns:a16="http://schemas.microsoft.com/office/drawing/2014/main" id="{86627CB5-8C85-4911-9840-124AEBD2E9AD}"/>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9" name="Text Box 29">
          <a:extLst>
            <a:ext uri="{FF2B5EF4-FFF2-40B4-BE49-F238E27FC236}">
              <a16:creationId xmlns:a16="http://schemas.microsoft.com/office/drawing/2014/main" id="{41381C13-19A5-44DB-B063-23AC1A36AABA}"/>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70" name="Text Box 30">
          <a:extLst>
            <a:ext uri="{FF2B5EF4-FFF2-40B4-BE49-F238E27FC236}">
              <a16:creationId xmlns:a16="http://schemas.microsoft.com/office/drawing/2014/main" id="{21168878-A0FA-42FF-AF85-80DAD9F4A4F0}"/>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71" name="Text Box 31">
          <a:extLst>
            <a:ext uri="{FF2B5EF4-FFF2-40B4-BE49-F238E27FC236}">
              <a16:creationId xmlns:a16="http://schemas.microsoft.com/office/drawing/2014/main" id="{75B07EE5-F24E-4AED-B7D9-0952E0E9EA44}"/>
            </a:ext>
          </a:extLst>
        </xdr:cNvPr>
        <xdr:cNvSpPr txBox="1">
          <a:spLocks noChangeArrowheads="1"/>
        </xdr:cNvSpPr>
      </xdr:nvSpPr>
      <xdr:spPr bwMode="auto">
        <a:xfrm>
          <a:off x="0" y="32099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2" name="Text Box 32">
          <a:extLst>
            <a:ext uri="{FF2B5EF4-FFF2-40B4-BE49-F238E27FC236}">
              <a16:creationId xmlns:a16="http://schemas.microsoft.com/office/drawing/2014/main" id="{646CACB8-552D-4BB3-BF29-DEED6221C48B}"/>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3" name="Text Box 33">
          <a:extLst>
            <a:ext uri="{FF2B5EF4-FFF2-40B4-BE49-F238E27FC236}">
              <a16:creationId xmlns:a16="http://schemas.microsoft.com/office/drawing/2014/main" id="{47F64972-D2AB-434E-9C3E-5D138B776F4E}"/>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4" name="Text Box 34">
          <a:extLst>
            <a:ext uri="{FF2B5EF4-FFF2-40B4-BE49-F238E27FC236}">
              <a16:creationId xmlns:a16="http://schemas.microsoft.com/office/drawing/2014/main" id="{0AE104C3-57CD-4546-AC7E-A4D7B2B3F454}"/>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5" name="Text Box 35">
          <a:extLst>
            <a:ext uri="{FF2B5EF4-FFF2-40B4-BE49-F238E27FC236}">
              <a16:creationId xmlns:a16="http://schemas.microsoft.com/office/drawing/2014/main" id="{F5A52971-A10B-4E72-B29D-20B5AA5DA5A6}"/>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6" name="Text Box 36">
          <a:extLst>
            <a:ext uri="{FF2B5EF4-FFF2-40B4-BE49-F238E27FC236}">
              <a16:creationId xmlns:a16="http://schemas.microsoft.com/office/drawing/2014/main" id="{0D3B7F9B-3FFB-4950-BA51-48C6A105E181}"/>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7" name="Text Box 37">
          <a:extLst>
            <a:ext uri="{FF2B5EF4-FFF2-40B4-BE49-F238E27FC236}">
              <a16:creationId xmlns:a16="http://schemas.microsoft.com/office/drawing/2014/main" id="{EE9515EF-B4F7-4A9B-B203-6F1644E37AFB}"/>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8" name="Text Box 38">
          <a:extLst>
            <a:ext uri="{FF2B5EF4-FFF2-40B4-BE49-F238E27FC236}">
              <a16:creationId xmlns:a16="http://schemas.microsoft.com/office/drawing/2014/main" id="{3767A280-6A5A-4664-A1BA-545C4F1A0EB7}"/>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9" name="Text Box 39">
          <a:extLst>
            <a:ext uri="{FF2B5EF4-FFF2-40B4-BE49-F238E27FC236}">
              <a16:creationId xmlns:a16="http://schemas.microsoft.com/office/drawing/2014/main" id="{2C000DE5-B29A-4CB6-927A-4A439FB758BD}"/>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80" name="Text Box 40">
          <a:extLst>
            <a:ext uri="{FF2B5EF4-FFF2-40B4-BE49-F238E27FC236}">
              <a16:creationId xmlns:a16="http://schemas.microsoft.com/office/drawing/2014/main" id="{6AF77014-1270-4755-A507-C0DF5BFC7264}"/>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81" name="Text Box 41">
          <a:extLst>
            <a:ext uri="{FF2B5EF4-FFF2-40B4-BE49-F238E27FC236}">
              <a16:creationId xmlns:a16="http://schemas.microsoft.com/office/drawing/2014/main" id="{2FD865BD-A52D-41D7-A58E-4B6C34A96613}"/>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82" name="Text Box 42">
          <a:extLst>
            <a:ext uri="{FF2B5EF4-FFF2-40B4-BE49-F238E27FC236}">
              <a16:creationId xmlns:a16="http://schemas.microsoft.com/office/drawing/2014/main" id="{6CF61E1D-ECB7-4743-BE6C-D28E493F7037}"/>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83" name="Text Box 43">
          <a:extLst>
            <a:ext uri="{FF2B5EF4-FFF2-40B4-BE49-F238E27FC236}">
              <a16:creationId xmlns:a16="http://schemas.microsoft.com/office/drawing/2014/main" id="{59502ED7-DD35-40D2-88DB-849879C4708C}"/>
            </a:ext>
          </a:extLst>
        </xdr:cNvPr>
        <xdr:cNvSpPr txBox="1">
          <a:spLocks noChangeArrowheads="1"/>
        </xdr:cNvSpPr>
      </xdr:nvSpPr>
      <xdr:spPr bwMode="auto">
        <a:xfrm>
          <a:off x="0" y="32099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111125</xdr:colOff>
      <xdr:row>2</xdr:row>
      <xdr:rowOff>144780</xdr:rowOff>
    </xdr:from>
    <xdr:to>
      <xdr:col>0</xdr:col>
      <xdr:colOff>1206500</xdr:colOff>
      <xdr:row>5</xdr:row>
      <xdr:rowOff>285750</xdr:rowOff>
    </xdr:to>
    <xdr:pic>
      <xdr:nvPicPr>
        <xdr:cNvPr id="84" name="Picture 34144">
          <a:extLst>
            <a:ext uri="{FF2B5EF4-FFF2-40B4-BE49-F238E27FC236}">
              <a16:creationId xmlns:a16="http://schemas.microsoft.com/office/drawing/2014/main" id="{28CBDDC0-EC98-4B03-9612-0DA7080C5467}"/>
            </a:ext>
          </a:extLst>
        </xdr:cNvPr>
        <xdr:cNvPicPr/>
      </xdr:nvPicPr>
      <xdr:blipFill>
        <a:blip xmlns:r="http://schemas.openxmlformats.org/officeDocument/2006/relationships" r:embed="rId1" cstate="print"/>
        <a:srcRect/>
        <a:stretch>
          <a:fillRect/>
        </a:stretch>
      </xdr:blipFill>
      <xdr:spPr>
        <a:xfrm>
          <a:off x="111125" y="468630"/>
          <a:ext cx="1095375" cy="1160145"/>
        </a:xfrm>
        <a:prstGeom prst="rect">
          <a:avLst/>
        </a:prstGeom>
        <a:ln cap="flat" cmpd="sng" algn="ctr">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8</xdr:row>
      <xdr:rowOff>0</xdr:rowOff>
    </xdr:from>
    <xdr:to>
      <xdr:col>0</xdr:col>
      <xdr:colOff>533400</xdr:colOff>
      <xdr:row>8</xdr:row>
      <xdr:rowOff>0</xdr:rowOff>
    </xdr:to>
    <xdr:sp macro="" textlink="">
      <xdr:nvSpPr>
        <xdr:cNvPr id="2" name="Text Box 1">
          <a:extLst>
            <a:ext uri="{FF2B5EF4-FFF2-40B4-BE49-F238E27FC236}">
              <a16:creationId xmlns:a16="http://schemas.microsoft.com/office/drawing/2014/main" id="{D6220EE3-59D8-4B5A-B162-58EA2FF7D46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3" name="Text Box 2">
          <a:extLst>
            <a:ext uri="{FF2B5EF4-FFF2-40B4-BE49-F238E27FC236}">
              <a16:creationId xmlns:a16="http://schemas.microsoft.com/office/drawing/2014/main" id="{39C501D9-DDD7-4BC1-8D76-A1C38E3BB7B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 name="Text Box 3">
          <a:extLst>
            <a:ext uri="{FF2B5EF4-FFF2-40B4-BE49-F238E27FC236}">
              <a16:creationId xmlns:a16="http://schemas.microsoft.com/office/drawing/2014/main" id="{AF7B00E3-9F3E-4436-933B-6BD650454B8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5" name="Text Box 4">
          <a:extLst>
            <a:ext uri="{FF2B5EF4-FFF2-40B4-BE49-F238E27FC236}">
              <a16:creationId xmlns:a16="http://schemas.microsoft.com/office/drawing/2014/main" id="{D6EED5ED-FE45-447E-B4E3-3DCE150B64A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 name="Text Box 5">
          <a:extLst>
            <a:ext uri="{FF2B5EF4-FFF2-40B4-BE49-F238E27FC236}">
              <a16:creationId xmlns:a16="http://schemas.microsoft.com/office/drawing/2014/main" id="{3463CABB-FF5E-42EA-B920-885116EF07F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7" name="Text Box 6">
          <a:extLst>
            <a:ext uri="{FF2B5EF4-FFF2-40B4-BE49-F238E27FC236}">
              <a16:creationId xmlns:a16="http://schemas.microsoft.com/office/drawing/2014/main" id="{A7163DF7-3A5A-4A01-9D4B-AD0396FC8F27}"/>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8" name="Text Box 7">
          <a:extLst>
            <a:ext uri="{FF2B5EF4-FFF2-40B4-BE49-F238E27FC236}">
              <a16:creationId xmlns:a16="http://schemas.microsoft.com/office/drawing/2014/main" id="{EBD8B8F0-366D-465D-B06A-26F877CA6A9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9" name="Text Box 8">
          <a:extLst>
            <a:ext uri="{FF2B5EF4-FFF2-40B4-BE49-F238E27FC236}">
              <a16:creationId xmlns:a16="http://schemas.microsoft.com/office/drawing/2014/main" id="{CEE75BB8-30FD-4AB3-BA24-6DBAE7681D9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0" name="Text Box 9">
          <a:extLst>
            <a:ext uri="{FF2B5EF4-FFF2-40B4-BE49-F238E27FC236}">
              <a16:creationId xmlns:a16="http://schemas.microsoft.com/office/drawing/2014/main" id="{839B3EF4-9872-4322-B0F6-078CC09B391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1" name="Text Box 10">
          <a:extLst>
            <a:ext uri="{FF2B5EF4-FFF2-40B4-BE49-F238E27FC236}">
              <a16:creationId xmlns:a16="http://schemas.microsoft.com/office/drawing/2014/main" id="{3ABD4B9F-0149-4B33-A330-39683090EC1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2" name="Text Box 11">
          <a:extLst>
            <a:ext uri="{FF2B5EF4-FFF2-40B4-BE49-F238E27FC236}">
              <a16:creationId xmlns:a16="http://schemas.microsoft.com/office/drawing/2014/main" id="{39A142CD-6105-43B4-B57F-230E019D7FC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3" name="Text Box 12">
          <a:extLst>
            <a:ext uri="{FF2B5EF4-FFF2-40B4-BE49-F238E27FC236}">
              <a16:creationId xmlns:a16="http://schemas.microsoft.com/office/drawing/2014/main" id="{5B4D0E2A-51E5-4888-A3DE-A0CD46D8390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4" name="Text Box 13">
          <a:extLst>
            <a:ext uri="{FF2B5EF4-FFF2-40B4-BE49-F238E27FC236}">
              <a16:creationId xmlns:a16="http://schemas.microsoft.com/office/drawing/2014/main" id="{AB3A6368-9B91-46C4-8E69-8BFBF0AE992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5" name="Text Box 14">
          <a:extLst>
            <a:ext uri="{FF2B5EF4-FFF2-40B4-BE49-F238E27FC236}">
              <a16:creationId xmlns:a16="http://schemas.microsoft.com/office/drawing/2014/main" id="{A2C39FA3-2777-4496-AF5A-75F45BF4A68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6" name="Text Box 15">
          <a:extLst>
            <a:ext uri="{FF2B5EF4-FFF2-40B4-BE49-F238E27FC236}">
              <a16:creationId xmlns:a16="http://schemas.microsoft.com/office/drawing/2014/main" id="{5CDA96B5-CDA5-4044-B407-AABBCD5AC28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7" name="Text Box 16">
          <a:extLst>
            <a:ext uri="{FF2B5EF4-FFF2-40B4-BE49-F238E27FC236}">
              <a16:creationId xmlns:a16="http://schemas.microsoft.com/office/drawing/2014/main" id="{25528663-D0F5-41DA-970B-D85A0DA3393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8" name="Text Box 17">
          <a:extLst>
            <a:ext uri="{FF2B5EF4-FFF2-40B4-BE49-F238E27FC236}">
              <a16:creationId xmlns:a16="http://schemas.microsoft.com/office/drawing/2014/main" id="{2CE1690C-AA67-451E-8A9F-58B6D2985AA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9" name="Text Box 18">
          <a:extLst>
            <a:ext uri="{FF2B5EF4-FFF2-40B4-BE49-F238E27FC236}">
              <a16:creationId xmlns:a16="http://schemas.microsoft.com/office/drawing/2014/main" id="{E1B3CADB-DD03-4DA8-80DE-CE695E2AABBB}"/>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0" name="Text Box 21">
          <a:extLst>
            <a:ext uri="{FF2B5EF4-FFF2-40B4-BE49-F238E27FC236}">
              <a16:creationId xmlns:a16="http://schemas.microsoft.com/office/drawing/2014/main" id="{0E4F0391-2E35-407A-B5A9-93CD1F942B2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 name="Text Box 22">
          <a:extLst>
            <a:ext uri="{FF2B5EF4-FFF2-40B4-BE49-F238E27FC236}">
              <a16:creationId xmlns:a16="http://schemas.microsoft.com/office/drawing/2014/main" id="{9CC11308-3F91-4417-B0D0-2C28D1583CD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2" name="Text Box 23">
          <a:extLst>
            <a:ext uri="{FF2B5EF4-FFF2-40B4-BE49-F238E27FC236}">
              <a16:creationId xmlns:a16="http://schemas.microsoft.com/office/drawing/2014/main" id="{5413500B-7297-4B2C-A47F-FF00A29B22E1}"/>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3" name="Text Box 24">
          <a:extLst>
            <a:ext uri="{FF2B5EF4-FFF2-40B4-BE49-F238E27FC236}">
              <a16:creationId xmlns:a16="http://schemas.microsoft.com/office/drawing/2014/main" id="{D014C4DE-99AE-446E-9133-AFCA4C64094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4" name="Text Box 25">
          <a:extLst>
            <a:ext uri="{FF2B5EF4-FFF2-40B4-BE49-F238E27FC236}">
              <a16:creationId xmlns:a16="http://schemas.microsoft.com/office/drawing/2014/main" id="{0584DFCE-9FD0-422E-B219-C5E9E625052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5" name="Text Box 26">
          <a:extLst>
            <a:ext uri="{FF2B5EF4-FFF2-40B4-BE49-F238E27FC236}">
              <a16:creationId xmlns:a16="http://schemas.microsoft.com/office/drawing/2014/main" id="{19832487-DC6E-4212-9C04-FB03B80A456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6" name="Text Box 27">
          <a:extLst>
            <a:ext uri="{FF2B5EF4-FFF2-40B4-BE49-F238E27FC236}">
              <a16:creationId xmlns:a16="http://schemas.microsoft.com/office/drawing/2014/main" id="{8EDFE4EC-890A-4433-B931-EDE2D706ABD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7" name="Text Box 28">
          <a:extLst>
            <a:ext uri="{FF2B5EF4-FFF2-40B4-BE49-F238E27FC236}">
              <a16:creationId xmlns:a16="http://schemas.microsoft.com/office/drawing/2014/main" id="{ED22754F-FF3D-4041-9130-7C7E3E558F6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8" name="Text Box 29">
          <a:extLst>
            <a:ext uri="{FF2B5EF4-FFF2-40B4-BE49-F238E27FC236}">
              <a16:creationId xmlns:a16="http://schemas.microsoft.com/office/drawing/2014/main" id="{BE68C4F2-10CB-4C8B-B170-5D0446A1F9F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9" name="Text Box 30">
          <a:extLst>
            <a:ext uri="{FF2B5EF4-FFF2-40B4-BE49-F238E27FC236}">
              <a16:creationId xmlns:a16="http://schemas.microsoft.com/office/drawing/2014/main" id="{0A2FEC00-8A97-440C-AEF0-1EE80879AAC7}"/>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30" name="Text Box 31">
          <a:extLst>
            <a:ext uri="{FF2B5EF4-FFF2-40B4-BE49-F238E27FC236}">
              <a16:creationId xmlns:a16="http://schemas.microsoft.com/office/drawing/2014/main" id="{77E2DAB7-591A-46A6-87EC-01750FCB63A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31" name="Text Box 32">
          <a:extLst>
            <a:ext uri="{FF2B5EF4-FFF2-40B4-BE49-F238E27FC236}">
              <a16:creationId xmlns:a16="http://schemas.microsoft.com/office/drawing/2014/main" id="{268BFD92-2C1E-4995-BB09-D4E4655CD21D}"/>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32" name="Text Box 33">
          <a:extLst>
            <a:ext uri="{FF2B5EF4-FFF2-40B4-BE49-F238E27FC236}">
              <a16:creationId xmlns:a16="http://schemas.microsoft.com/office/drawing/2014/main" id="{AFEEAB96-CEF8-449F-AA6C-4F61066A6592}"/>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33" name="Text Box 34">
          <a:extLst>
            <a:ext uri="{FF2B5EF4-FFF2-40B4-BE49-F238E27FC236}">
              <a16:creationId xmlns:a16="http://schemas.microsoft.com/office/drawing/2014/main" id="{8ACC8AD9-BF5E-45F5-8B01-394EBD944F5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34" name="Text Box 35">
          <a:extLst>
            <a:ext uri="{FF2B5EF4-FFF2-40B4-BE49-F238E27FC236}">
              <a16:creationId xmlns:a16="http://schemas.microsoft.com/office/drawing/2014/main" id="{0B016FD0-A11F-47DA-A2F2-5895ACAFD410}"/>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35" name="Text Box 36">
          <a:extLst>
            <a:ext uri="{FF2B5EF4-FFF2-40B4-BE49-F238E27FC236}">
              <a16:creationId xmlns:a16="http://schemas.microsoft.com/office/drawing/2014/main" id="{63D987BC-2D27-4452-AE59-E83DE273C78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36" name="Text Box 37">
          <a:extLst>
            <a:ext uri="{FF2B5EF4-FFF2-40B4-BE49-F238E27FC236}">
              <a16:creationId xmlns:a16="http://schemas.microsoft.com/office/drawing/2014/main" id="{D3BBC179-D48F-4D90-AFFB-DDE89D0DFAD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37" name="Text Box 38">
          <a:extLst>
            <a:ext uri="{FF2B5EF4-FFF2-40B4-BE49-F238E27FC236}">
              <a16:creationId xmlns:a16="http://schemas.microsoft.com/office/drawing/2014/main" id="{D9C7CEA1-E6BF-474F-B73A-CCEAF6B4AFCD}"/>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38" name="Text Box 39">
          <a:extLst>
            <a:ext uri="{FF2B5EF4-FFF2-40B4-BE49-F238E27FC236}">
              <a16:creationId xmlns:a16="http://schemas.microsoft.com/office/drawing/2014/main" id="{6946CF7C-1D94-4096-9241-133B1352893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39" name="Text Box 40">
          <a:extLst>
            <a:ext uri="{FF2B5EF4-FFF2-40B4-BE49-F238E27FC236}">
              <a16:creationId xmlns:a16="http://schemas.microsoft.com/office/drawing/2014/main" id="{04CB9A0C-7E1C-49DE-8202-721ABA5BB801}"/>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40" name="Text Box 41">
          <a:extLst>
            <a:ext uri="{FF2B5EF4-FFF2-40B4-BE49-F238E27FC236}">
              <a16:creationId xmlns:a16="http://schemas.microsoft.com/office/drawing/2014/main" id="{A7BE58DF-08E8-4A9E-B3E6-46522871DBA3}"/>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41" name="Text Box 42">
          <a:extLst>
            <a:ext uri="{FF2B5EF4-FFF2-40B4-BE49-F238E27FC236}">
              <a16:creationId xmlns:a16="http://schemas.microsoft.com/office/drawing/2014/main" id="{7499107E-24E3-4B8B-BA49-2C8F24995BA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42" name="Text Box 43">
          <a:extLst>
            <a:ext uri="{FF2B5EF4-FFF2-40B4-BE49-F238E27FC236}">
              <a16:creationId xmlns:a16="http://schemas.microsoft.com/office/drawing/2014/main" id="{FCCABBA6-E331-41F1-A51D-7BB225127EB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3" name="Text Box 1">
          <a:extLst>
            <a:ext uri="{FF2B5EF4-FFF2-40B4-BE49-F238E27FC236}">
              <a16:creationId xmlns:a16="http://schemas.microsoft.com/office/drawing/2014/main" id="{06288789-88A9-412B-9261-D856BE6FF917}"/>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4" name="Text Box 2">
          <a:extLst>
            <a:ext uri="{FF2B5EF4-FFF2-40B4-BE49-F238E27FC236}">
              <a16:creationId xmlns:a16="http://schemas.microsoft.com/office/drawing/2014/main" id="{32ADBE44-5F0A-42F5-A6AC-9F985B80B13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5" name="Text Box 3">
          <a:extLst>
            <a:ext uri="{FF2B5EF4-FFF2-40B4-BE49-F238E27FC236}">
              <a16:creationId xmlns:a16="http://schemas.microsoft.com/office/drawing/2014/main" id="{C7AF71AE-30DB-4C2A-84C0-C4C5CBA78C3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6" name="Text Box 4">
          <a:extLst>
            <a:ext uri="{FF2B5EF4-FFF2-40B4-BE49-F238E27FC236}">
              <a16:creationId xmlns:a16="http://schemas.microsoft.com/office/drawing/2014/main" id="{DD2C9EE3-188E-4870-B0E3-FDC67BD9BFA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7" name="Text Box 5">
          <a:extLst>
            <a:ext uri="{FF2B5EF4-FFF2-40B4-BE49-F238E27FC236}">
              <a16:creationId xmlns:a16="http://schemas.microsoft.com/office/drawing/2014/main" id="{7B6AB076-8277-43A1-A073-D2225991FDA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8" name="Text Box 6">
          <a:extLst>
            <a:ext uri="{FF2B5EF4-FFF2-40B4-BE49-F238E27FC236}">
              <a16:creationId xmlns:a16="http://schemas.microsoft.com/office/drawing/2014/main" id="{93E731D4-7D5F-4DB0-BF54-E48776F1A72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49" name="Text Box 7">
          <a:extLst>
            <a:ext uri="{FF2B5EF4-FFF2-40B4-BE49-F238E27FC236}">
              <a16:creationId xmlns:a16="http://schemas.microsoft.com/office/drawing/2014/main" id="{82CA3C76-5CD8-478A-9A1D-BB057F94C856}"/>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50" name="Text Box 8">
          <a:extLst>
            <a:ext uri="{FF2B5EF4-FFF2-40B4-BE49-F238E27FC236}">
              <a16:creationId xmlns:a16="http://schemas.microsoft.com/office/drawing/2014/main" id="{C1709722-1B13-4BEE-B111-F79D9E11194F}"/>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51" name="Text Box 9">
          <a:extLst>
            <a:ext uri="{FF2B5EF4-FFF2-40B4-BE49-F238E27FC236}">
              <a16:creationId xmlns:a16="http://schemas.microsoft.com/office/drawing/2014/main" id="{86514369-74EE-4776-B5B0-B439D1E2575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52" name="Text Box 10">
          <a:extLst>
            <a:ext uri="{FF2B5EF4-FFF2-40B4-BE49-F238E27FC236}">
              <a16:creationId xmlns:a16="http://schemas.microsoft.com/office/drawing/2014/main" id="{59AEA5E6-1CD4-4C21-B15E-F2464814015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53" name="Text Box 11">
          <a:extLst>
            <a:ext uri="{FF2B5EF4-FFF2-40B4-BE49-F238E27FC236}">
              <a16:creationId xmlns:a16="http://schemas.microsoft.com/office/drawing/2014/main" id="{5AE50C41-F097-4E6D-8AAE-7C5E95FBA9DF}"/>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4" name="Text Box 12">
          <a:extLst>
            <a:ext uri="{FF2B5EF4-FFF2-40B4-BE49-F238E27FC236}">
              <a16:creationId xmlns:a16="http://schemas.microsoft.com/office/drawing/2014/main" id="{06A60CA1-B957-4FDC-8828-41D5883D287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5" name="Text Box 13">
          <a:extLst>
            <a:ext uri="{FF2B5EF4-FFF2-40B4-BE49-F238E27FC236}">
              <a16:creationId xmlns:a16="http://schemas.microsoft.com/office/drawing/2014/main" id="{1AB1F566-E593-40FA-8EE6-4BDA5F8FF0C2}"/>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6" name="Text Box 14">
          <a:extLst>
            <a:ext uri="{FF2B5EF4-FFF2-40B4-BE49-F238E27FC236}">
              <a16:creationId xmlns:a16="http://schemas.microsoft.com/office/drawing/2014/main" id="{56989905-EF8A-4001-AF36-6B784E183A5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7" name="Text Box 15">
          <a:extLst>
            <a:ext uri="{FF2B5EF4-FFF2-40B4-BE49-F238E27FC236}">
              <a16:creationId xmlns:a16="http://schemas.microsoft.com/office/drawing/2014/main" id="{69CDA55D-CA4B-48CB-9244-DDA3009FBD4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8" name="Text Box 16">
          <a:extLst>
            <a:ext uri="{FF2B5EF4-FFF2-40B4-BE49-F238E27FC236}">
              <a16:creationId xmlns:a16="http://schemas.microsoft.com/office/drawing/2014/main" id="{2A09E8B4-3091-49E7-8CD0-F4FD24AFC14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59" name="Text Box 17">
          <a:extLst>
            <a:ext uri="{FF2B5EF4-FFF2-40B4-BE49-F238E27FC236}">
              <a16:creationId xmlns:a16="http://schemas.microsoft.com/office/drawing/2014/main" id="{97022D83-1260-4275-8958-0D0B3FBE789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60" name="Text Box 18">
          <a:extLst>
            <a:ext uri="{FF2B5EF4-FFF2-40B4-BE49-F238E27FC236}">
              <a16:creationId xmlns:a16="http://schemas.microsoft.com/office/drawing/2014/main" id="{2F19B262-3FBA-4B40-9774-E92E7203AD8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1" name="Text Box 21">
          <a:extLst>
            <a:ext uri="{FF2B5EF4-FFF2-40B4-BE49-F238E27FC236}">
              <a16:creationId xmlns:a16="http://schemas.microsoft.com/office/drawing/2014/main" id="{9C0B2441-AC08-41D0-81AA-E42ECA8F19F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2" name="Text Box 22">
          <a:extLst>
            <a:ext uri="{FF2B5EF4-FFF2-40B4-BE49-F238E27FC236}">
              <a16:creationId xmlns:a16="http://schemas.microsoft.com/office/drawing/2014/main" id="{0F407632-8BF4-4468-AE96-C7E186BCBBAF}"/>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3" name="Text Box 23">
          <a:extLst>
            <a:ext uri="{FF2B5EF4-FFF2-40B4-BE49-F238E27FC236}">
              <a16:creationId xmlns:a16="http://schemas.microsoft.com/office/drawing/2014/main" id="{B92C655D-FBE7-49D9-9435-109F7A59262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4" name="Text Box 24">
          <a:extLst>
            <a:ext uri="{FF2B5EF4-FFF2-40B4-BE49-F238E27FC236}">
              <a16:creationId xmlns:a16="http://schemas.microsoft.com/office/drawing/2014/main" id="{33D3E808-0048-4624-A69C-C3BC1494D7FD}"/>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5" name="Text Box 25">
          <a:extLst>
            <a:ext uri="{FF2B5EF4-FFF2-40B4-BE49-F238E27FC236}">
              <a16:creationId xmlns:a16="http://schemas.microsoft.com/office/drawing/2014/main" id="{FDA877BA-A413-4FC5-8C60-D02F8F71105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6" name="Text Box 26">
          <a:extLst>
            <a:ext uri="{FF2B5EF4-FFF2-40B4-BE49-F238E27FC236}">
              <a16:creationId xmlns:a16="http://schemas.microsoft.com/office/drawing/2014/main" id="{34703A30-457C-4036-9E80-5EE0A87BB8E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7" name="Text Box 27">
          <a:extLst>
            <a:ext uri="{FF2B5EF4-FFF2-40B4-BE49-F238E27FC236}">
              <a16:creationId xmlns:a16="http://schemas.microsoft.com/office/drawing/2014/main" id="{877E8C7D-9A63-4A20-A194-CE0F104CE1E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8" name="Text Box 28">
          <a:extLst>
            <a:ext uri="{FF2B5EF4-FFF2-40B4-BE49-F238E27FC236}">
              <a16:creationId xmlns:a16="http://schemas.microsoft.com/office/drawing/2014/main" id="{B600888E-9E42-4E71-B8AC-8A67C97A463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69" name="Text Box 29">
          <a:extLst>
            <a:ext uri="{FF2B5EF4-FFF2-40B4-BE49-F238E27FC236}">
              <a16:creationId xmlns:a16="http://schemas.microsoft.com/office/drawing/2014/main" id="{9C5FCDD3-4557-4593-A747-CA3607DE9C1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70" name="Text Box 30">
          <a:extLst>
            <a:ext uri="{FF2B5EF4-FFF2-40B4-BE49-F238E27FC236}">
              <a16:creationId xmlns:a16="http://schemas.microsoft.com/office/drawing/2014/main" id="{9976874C-23CB-44A2-80F1-3810043CE83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71" name="Text Box 31">
          <a:extLst>
            <a:ext uri="{FF2B5EF4-FFF2-40B4-BE49-F238E27FC236}">
              <a16:creationId xmlns:a16="http://schemas.microsoft.com/office/drawing/2014/main" id="{3C075A76-7988-40CE-B7CE-3CE4DD8B613F}"/>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2" name="Text Box 32">
          <a:extLst>
            <a:ext uri="{FF2B5EF4-FFF2-40B4-BE49-F238E27FC236}">
              <a16:creationId xmlns:a16="http://schemas.microsoft.com/office/drawing/2014/main" id="{80AAAAA5-06F8-492C-A5B2-55C49EFCAEFC}"/>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3" name="Text Box 33">
          <a:extLst>
            <a:ext uri="{FF2B5EF4-FFF2-40B4-BE49-F238E27FC236}">
              <a16:creationId xmlns:a16="http://schemas.microsoft.com/office/drawing/2014/main" id="{547FC779-E916-4326-8423-CB7CAE41272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4" name="Text Box 34">
          <a:extLst>
            <a:ext uri="{FF2B5EF4-FFF2-40B4-BE49-F238E27FC236}">
              <a16:creationId xmlns:a16="http://schemas.microsoft.com/office/drawing/2014/main" id="{B131D437-1072-4115-8358-AF8A81F469E1}"/>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5" name="Text Box 35">
          <a:extLst>
            <a:ext uri="{FF2B5EF4-FFF2-40B4-BE49-F238E27FC236}">
              <a16:creationId xmlns:a16="http://schemas.microsoft.com/office/drawing/2014/main" id="{F516785A-5E6F-4B49-9295-70F3EDD8BD1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6" name="Text Box 36">
          <a:extLst>
            <a:ext uri="{FF2B5EF4-FFF2-40B4-BE49-F238E27FC236}">
              <a16:creationId xmlns:a16="http://schemas.microsoft.com/office/drawing/2014/main" id="{C8E1F497-8D5E-46F8-893C-0148DBE9C162}"/>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7" name="Text Box 37">
          <a:extLst>
            <a:ext uri="{FF2B5EF4-FFF2-40B4-BE49-F238E27FC236}">
              <a16:creationId xmlns:a16="http://schemas.microsoft.com/office/drawing/2014/main" id="{9A596BF3-3752-4EE0-B70A-DD4EB39AE180}"/>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8" name="Text Box 38">
          <a:extLst>
            <a:ext uri="{FF2B5EF4-FFF2-40B4-BE49-F238E27FC236}">
              <a16:creationId xmlns:a16="http://schemas.microsoft.com/office/drawing/2014/main" id="{DC76088F-ECD0-4909-B8A5-93AC338EC7D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79" name="Text Box 39">
          <a:extLst>
            <a:ext uri="{FF2B5EF4-FFF2-40B4-BE49-F238E27FC236}">
              <a16:creationId xmlns:a16="http://schemas.microsoft.com/office/drawing/2014/main" id="{B95705BA-7383-4EDC-83BE-6E86BCAFA11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80" name="Text Box 40">
          <a:extLst>
            <a:ext uri="{FF2B5EF4-FFF2-40B4-BE49-F238E27FC236}">
              <a16:creationId xmlns:a16="http://schemas.microsoft.com/office/drawing/2014/main" id="{7359FBCE-7533-42AA-8AF8-DDF95C30DBB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81" name="Text Box 41">
          <a:extLst>
            <a:ext uri="{FF2B5EF4-FFF2-40B4-BE49-F238E27FC236}">
              <a16:creationId xmlns:a16="http://schemas.microsoft.com/office/drawing/2014/main" id="{096BFDC8-5E06-4FFB-BE39-2F86F0BEB45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82" name="Text Box 42">
          <a:extLst>
            <a:ext uri="{FF2B5EF4-FFF2-40B4-BE49-F238E27FC236}">
              <a16:creationId xmlns:a16="http://schemas.microsoft.com/office/drawing/2014/main" id="{CBD610AE-A755-4780-91EB-33648FED85BC}"/>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83" name="Text Box 43">
          <a:extLst>
            <a:ext uri="{FF2B5EF4-FFF2-40B4-BE49-F238E27FC236}">
              <a16:creationId xmlns:a16="http://schemas.microsoft.com/office/drawing/2014/main" id="{D6FC3BE7-8397-49C5-8876-0D14FB5624B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0</xdr:colOff>
      <xdr:row>8</xdr:row>
      <xdr:rowOff>0</xdr:rowOff>
    </xdr:from>
    <xdr:ext cx="714375" cy="0"/>
    <xdr:sp macro="" textlink="">
      <xdr:nvSpPr>
        <xdr:cNvPr id="84" name="Shape 34102">
          <a:extLst>
            <a:ext uri="{FF2B5EF4-FFF2-40B4-BE49-F238E27FC236}">
              <a16:creationId xmlns:a16="http://schemas.microsoft.com/office/drawing/2014/main" id="{5D044EFA-C442-4C66-8DC1-E36062B415B1}"/>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85" name="Shape 34103">
          <a:extLst>
            <a:ext uri="{FF2B5EF4-FFF2-40B4-BE49-F238E27FC236}">
              <a16:creationId xmlns:a16="http://schemas.microsoft.com/office/drawing/2014/main" id="{84E93895-4279-4965-8917-5516328AFDA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86" name="Shape 34104">
          <a:extLst>
            <a:ext uri="{FF2B5EF4-FFF2-40B4-BE49-F238E27FC236}">
              <a16:creationId xmlns:a16="http://schemas.microsoft.com/office/drawing/2014/main" id="{3E9A12C8-D7FE-42BA-A63D-EDF0D5C39624}"/>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87" name="Shape 34105">
          <a:extLst>
            <a:ext uri="{FF2B5EF4-FFF2-40B4-BE49-F238E27FC236}">
              <a16:creationId xmlns:a16="http://schemas.microsoft.com/office/drawing/2014/main" id="{D872F09F-B3CA-4CE7-90F0-98018556258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88" name="Shape 34106">
          <a:extLst>
            <a:ext uri="{FF2B5EF4-FFF2-40B4-BE49-F238E27FC236}">
              <a16:creationId xmlns:a16="http://schemas.microsoft.com/office/drawing/2014/main" id="{94921B10-3F31-4A80-AB0F-292E60945DF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89" name="Shape 34107">
          <a:extLst>
            <a:ext uri="{FF2B5EF4-FFF2-40B4-BE49-F238E27FC236}">
              <a16:creationId xmlns:a16="http://schemas.microsoft.com/office/drawing/2014/main" id="{A46B032F-FB1A-4A0A-8278-01368A50A7F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0" name="Shape 34108">
          <a:extLst>
            <a:ext uri="{FF2B5EF4-FFF2-40B4-BE49-F238E27FC236}">
              <a16:creationId xmlns:a16="http://schemas.microsoft.com/office/drawing/2014/main" id="{949872CA-B9D2-47F9-9780-AAA92C702DE2}"/>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1" name="Shape 34109">
          <a:extLst>
            <a:ext uri="{FF2B5EF4-FFF2-40B4-BE49-F238E27FC236}">
              <a16:creationId xmlns:a16="http://schemas.microsoft.com/office/drawing/2014/main" id="{C4C572D7-C1AE-496A-92BE-2EE01D106D5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2" name="Shape 34110">
          <a:extLst>
            <a:ext uri="{FF2B5EF4-FFF2-40B4-BE49-F238E27FC236}">
              <a16:creationId xmlns:a16="http://schemas.microsoft.com/office/drawing/2014/main" id="{0F60DFFC-FE45-4406-B1ED-E6094A0E772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3" name="Shape 34111">
          <a:extLst>
            <a:ext uri="{FF2B5EF4-FFF2-40B4-BE49-F238E27FC236}">
              <a16:creationId xmlns:a16="http://schemas.microsoft.com/office/drawing/2014/main" id="{122C39B8-7E13-42A5-8A34-F320E6BE8AB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4" name="Shape 34112">
          <a:extLst>
            <a:ext uri="{FF2B5EF4-FFF2-40B4-BE49-F238E27FC236}">
              <a16:creationId xmlns:a16="http://schemas.microsoft.com/office/drawing/2014/main" id="{4D93FA72-9C8C-4C00-A39F-03E168FD458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5" name="Shape 34113">
          <a:extLst>
            <a:ext uri="{FF2B5EF4-FFF2-40B4-BE49-F238E27FC236}">
              <a16:creationId xmlns:a16="http://schemas.microsoft.com/office/drawing/2014/main" id="{7868D869-EC6A-48DA-9190-BDA215C20B32}"/>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6" name="Shape 34114">
          <a:extLst>
            <a:ext uri="{FF2B5EF4-FFF2-40B4-BE49-F238E27FC236}">
              <a16:creationId xmlns:a16="http://schemas.microsoft.com/office/drawing/2014/main" id="{408CE87A-9149-4756-B868-F72E2728F7F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7" name="Shape 34115">
          <a:extLst>
            <a:ext uri="{FF2B5EF4-FFF2-40B4-BE49-F238E27FC236}">
              <a16:creationId xmlns:a16="http://schemas.microsoft.com/office/drawing/2014/main" id="{F8E48ECA-4321-4905-8CF2-A975D7C8149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8" name="Shape 34116">
          <a:extLst>
            <a:ext uri="{FF2B5EF4-FFF2-40B4-BE49-F238E27FC236}">
              <a16:creationId xmlns:a16="http://schemas.microsoft.com/office/drawing/2014/main" id="{2202B032-E184-410E-A0E3-DE4D5387F27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99" name="Shape 34117">
          <a:extLst>
            <a:ext uri="{FF2B5EF4-FFF2-40B4-BE49-F238E27FC236}">
              <a16:creationId xmlns:a16="http://schemas.microsoft.com/office/drawing/2014/main" id="{350AD093-4036-4B2E-A919-1B2B2F2A18F9}"/>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0" name="Shape 34118">
          <a:extLst>
            <a:ext uri="{FF2B5EF4-FFF2-40B4-BE49-F238E27FC236}">
              <a16:creationId xmlns:a16="http://schemas.microsoft.com/office/drawing/2014/main" id="{062BD3F8-A388-4B22-AB6B-592A4F1B1BE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1" name="Shape 34119">
          <a:extLst>
            <a:ext uri="{FF2B5EF4-FFF2-40B4-BE49-F238E27FC236}">
              <a16:creationId xmlns:a16="http://schemas.microsoft.com/office/drawing/2014/main" id="{CD30C705-6A06-4CB3-8F98-CAEB82A933A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2" name="Shape 34120">
          <a:extLst>
            <a:ext uri="{FF2B5EF4-FFF2-40B4-BE49-F238E27FC236}">
              <a16:creationId xmlns:a16="http://schemas.microsoft.com/office/drawing/2014/main" id="{37152B0B-5F55-4FC8-9047-7C268026331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3" name="Shape 34121">
          <a:extLst>
            <a:ext uri="{FF2B5EF4-FFF2-40B4-BE49-F238E27FC236}">
              <a16:creationId xmlns:a16="http://schemas.microsoft.com/office/drawing/2014/main" id="{FF3F8B94-3729-4FC7-A2F1-F143ACAFD8D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4" name="Shape 34122">
          <a:extLst>
            <a:ext uri="{FF2B5EF4-FFF2-40B4-BE49-F238E27FC236}">
              <a16:creationId xmlns:a16="http://schemas.microsoft.com/office/drawing/2014/main" id="{0D02F1FD-AD3C-4E2C-9F8C-58602A78C61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5" name="Shape 34123">
          <a:extLst>
            <a:ext uri="{FF2B5EF4-FFF2-40B4-BE49-F238E27FC236}">
              <a16:creationId xmlns:a16="http://schemas.microsoft.com/office/drawing/2014/main" id="{C6CAC7F1-0FF2-4737-9A0F-12BBA66118E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6" name="Shape 34124">
          <a:extLst>
            <a:ext uri="{FF2B5EF4-FFF2-40B4-BE49-F238E27FC236}">
              <a16:creationId xmlns:a16="http://schemas.microsoft.com/office/drawing/2014/main" id="{B809E214-26DB-46A3-BD98-BA665EDFF82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7" name="Shape 34125">
          <a:extLst>
            <a:ext uri="{FF2B5EF4-FFF2-40B4-BE49-F238E27FC236}">
              <a16:creationId xmlns:a16="http://schemas.microsoft.com/office/drawing/2014/main" id="{7FA35380-B3A4-4843-9898-8FDD552F232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8" name="Shape 34126">
          <a:extLst>
            <a:ext uri="{FF2B5EF4-FFF2-40B4-BE49-F238E27FC236}">
              <a16:creationId xmlns:a16="http://schemas.microsoft.com/office/drawing/2014/main" id="{E9B69A94-00A4-4671-A882-CCCB0D93B104}"/>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09" name="Shape 34127">
          <a:extLst>
            <a:ext uri="{FF2B5EF4-FFF2-40B4-BE49-F238E27FC236}">
              <a16:creationId xmlns:a16="http://schemas.microsoft.com/office/drawing/2014/main" id="{C4852C83-65A3-4846-B6BC-2E0A18C9B9E4}"/>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0" name="Shape 34128">
          <a:extLst>
            <a:ext uri="{FF2B5EF4-FFF2-40B4-BE49-F238E27FC236}">
              <a16:creationId xmlns:a16="http://schemas.microsoft.com/office/drawing/2014/main" id="{18BBB6B3-40A6-47DE-AC73-80DB11C03E2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1" name="Shape 34129">
          <a:extLst>
            <a:ext uri="{FF2B5EF4-FFF2-40B4-BE49-F238E27FC236}">
              <a16:creationId xmlns:a16="http://schemas.microsoft.com/office/drawing/2014/main" id="{CD7C3C50-9C2C-419F-8120-1C5BD9C7C809}"/>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2" name="Shape 34130">
          <a:extLst>
            <a:ext uri="{FF2B5EF4-FFF2-40B4-BE49-F238E27FC236}">
              <a16:creationId xmlns:a16="http://schemas.microsoft.com/office/drawing/2014/main" id="{1887246A-2A9E-4BCF-ACA9-CBD36CE21D31}"/>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3" name="Shape 34131">
          <a:extLst>
            <a:ext uri="{FF2B5EF4-FFF2-40B4-BE49-F238E27FC236}">
              <a16:creationId xmlns:a16="http://schemas.microsoft.com/office/drawing/2014/main" id="{C858BF12-C4DD-4323-9B60-4204766BB98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4" name="Shape 34132">
          <a:extLst>
            <a:ext uri="{FF2B5EF4-FFF2-40B4-BE49-F238E27FC236}">
              <a16:creationId xmlns:a16="http://schemas.microsoft.com/office/drawing/2014/main" id="{D1FB1FB4-79BB-411B-969A-17DF976CF29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5" name="Shape 34133">
          <a:extLst>
            <a:ext uri="{FF2B5EF4-FFF2-40B4-BE49-F238E27FC236}">
              <a16:creationId xmlns:a16="http://schemas.microsoft.com/office/drawing/2014/main" id="{4FE9B5EB-77EC-4FEC-AE0E-9C58029FA30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6" name="Shape 34134">
          <a:extLst>
            <a:ext uri="{FF2B5EF4-FFF2-40B4-BE49-F238E27FC236}">
              <a16:creationId xmlns:a16="http://schemas.microsoft.com/office/drawing/2014/main" id="{27D0D1DB-6A06-4A21-8493-1E8A8C94B710}"/>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7" name="Shape 34135">
          <a:extLst>
            <a:ext uri="{FF2B5EF4-FFF2-40B4-BE49-F238E27FC236}">
              <a16:creationId xmlns:a16="http://schemas.microsoft.com/office/drawing/2014/main" id="{33BABD41-0812-48A6-A934-6961DBFEE140}"/>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8" name="Shape 34136">
          <a:extLst>
            <a:ext uri="{FF2B5EF4-FFF2-40B4-BE49-F238E27FC236}">
              <a16:creationId xmlns:a16="http://schemas.microsoft.com/office/drawing/2014/main" id="{14B0D33C-914C-42E8-9001-95014F783655}"/>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19" name="Shape 34137">
          <a:extLst>
            <a:ext uri="{FF2B5EF4-FFF2-40B4-BE49-F238E27FC236}">
              <a16:creationId xmlns:a16="http://schemas.microsoft.com/office/drawing/2014/main" id="{F3DEF58A-E486-4B5A-AF96-F335DB06D66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20" name="Shape 34138">
          <a:extLst>
            <a:ext uri="{FF2B5EF4-FFF2-40B4-BE49-F238E27FC236}">
              <a16:creationId xmlns:a16="http://schemas.microsoft.com/office/drawing/2014/main" id="{D96AD018-A26E-4B64-B908-FB62666A4352}"/>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21" name="Shape 34139">
          <a:extLst>
            <a:ext uri="{FF2B5EF4-FFF2-40B4-BE49-F238E27FC236}">
              <a16:creationId xmlns:a16="http://schemas.microsoft.com/office/drawing/2014/main" id="{14232AF5-77CA-4294-A026-2F01A48F0E90}"/>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22" name="Shape 34140">
          <a:extLst>
            <a:ext uri="{FF2B5EF4-FFF2-40B4-BE49-F238E27FC236}">
              <a16:creationId xmlns:a16="http://schemas.microsoft.com/office/drawing/2014/main" id="{EBCB6468-CC4D-4D68-8D89-838AB59C595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23" name="Shape 34141">
          <a:extLst>
            <a:ext uri="{FF2B5EF4-FFF2-40B4-BE49-F238E27FC236}">
              <a16:creationId xmlns:a16="http://schemas.microsoft.com/office/drawing/2014/main" id="{9629D4FF-8CFF-42D4-9C9D-B3532B98CA8C}"/>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24" name="Shape 34142">
          <a:extLst>
            <a:ext uri="{FF2B5EF4-FFF2-40B4-BE49-F238E27FC236}">
              <a16:creationId xmlns:a16="http://schemas.microsoft.com/office/drawing/2014/main" id="{F3E42E1D-8287-44DD-9A01-04853BDCF0C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twoCellAnchor>
    <xdr:from>
      <xdr:col>0</xdr:col>
      <xdr:colOff>0</xdr:colOff>
      <xdr:row>8</xdr:row>
      <xdr:rowOff>0</xdr:rowOff>
    </xdr:from>
    <xdr:to>
      <xdr:col>0</xdr:col>
      <xdr:colOff>533400</xdr:colOff>
      <xdr:row>8</xdr:row>
      <xdr:rowOff>0</xdr:rowOff>
    </xdr:to>
    <xdr:sp macro="" textlink="">
      <xdr:nvSpPr>
        <xdr:cNvPr id="125" name="Text Box 1">
          <a:extLst>
            <a:ext uri="{FF2B5EF4-FFF2-40B4-BE49-F238E27FC236}">
              <a16:creationId xmlns:a16="http://schemas.microsoft.com/office/drawing/2014/main" id="{3E982DF1-5681-4BE9-A39E-3B9AE76D2911}"/>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26" name="Text Box 2">
          <a:extLst>
            <a:ext uri="{FF2B5EF4-FFF2-40B4-BE49-F238E27FC236}">
              <a16:creationId xmlns:a16="http://schemas.microsoft.com/office/drawing/2014/main" id="{E551D4B0-1C78-4AD8-895D-6384B314915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27" name="Text Box 3">
          <a:extLst>
            <a:ext uri="{FF2B5EF4-FFF2-40B4-BE49-F238E27FC236}">
              <a16:creationId xmlns:a16="http://schemas.microsoft.com/office/drawing/2014/main" id="{C61B8514-E1B9-4B47-B859-68FC2630B5E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28" name="Text Box 4">
          <a:extLst>
            <a:ext uri="{FF2B5EF4-FFF2-40B4-BE49-F238E27FC236}">
              <a16:creationId xmlns:a16="http://schemas.microsoft.com/office/drawing/2014/main" id="{929C65F8-4B49-489F-A738-943FB9DA33A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29" name="Text Box 5">
          <a:extLst>
            <a:ext uri="{FF2B5EF4-FFF2-40B4-BE49-F238E27FC236}">
              <a16:creationId xmlns:a16="http://schemas.microsoft.com/office/drawing/2014/main" id="{CCB492B8-6A61-4FF3-B903-87C5E5D6247D}"/>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30" name="Text Box 6">
          <a:extLst>
            <a:ext uri="{FF2B5EF4-FFF2-40B4-BE49-F238E27FC236}">
              <a16:creationId xmlns:a16="http://schemas.microsoft.com/office/drawing/2014/main" id="{C0DE2D60-3F90-4C8A-9945-DF30B7AEBC0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31" name="Text Box 7">
          <a:extLst>
            <a:ext uri="{FF2B5EF4-FFF2-40B4-BE49-F238E27FC236}">
              <a16:creationId xmlns:a16="http://schemas.microsoft.com/office/drawing/2014/main" id="{1529687C-A6D5-43A7-8C81-0AECDB55AAFA}"/>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32" name="Text Box 8">
          <a:extLst>
            <a:ext uri="{FF2B5EF4-FFF2-40B4-BE49-F238E27FC236}">
              <a16:creationId xmlns:a16="http://schemas.microsoft.com/office/drawing/2014/main" id="{E68FB69F-A1A9-4EAE-9165-5549BE5798F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33" name="Text Box 9">
          <a:extLst>
            <a:ext uri="{FF2B5EF4-FFF2-40B4-BE49-F238E27FC236}">
              <a16:creationId xmlns:a16="http://schemas.microsoft.com/office/drawing/2014/main" id="{B30F8D65-28D6-4BB9-8667-DE65482AC34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34" name="Text Box 10">
          <a:extLst>
            <a:ext uri="{FF2B5EF4-FFF2-40B4-BE49-F238E27FC236}">
              <a16:creationId xmlns:a16="http://schemas.microsoft.com/office/drawing/2014/main" id="{BF33677F-0B53-4CB1-9447-8842187F9DFD}"/>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35" name="Text Box 11">
          <a:extLst>
            <a:ext uri="{FF2B5EF4-FFF2-40B4-BE49-F238E27FC236}">
              <a16:creationId xmlns:a16="http://schemas.microsoft.com/office/drawing/2014/main" id="{A895EA98-B881-437F-9732-345F3ADCAA6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36" name="Text Box 12">
          <a:extLst>
            <a:ext uri="{FF2B5EF4-FFF2-40B4-BE49-F238E27FC236}">
              <a16:creationId xmlns:a16="http://schemas.microsoft.com/office/drawing/2014/main" id="{E1817FFA-3A50-43AF-A736-511A432DDFE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37" name="Text Box 13">
          <a:extLst>
            <a:ext uri="{FF2B5EF4-FFF2-40B4-BE49-F238E27FC236}">
              <a16:creationId xmlns:a16="http://schemas.microsoft.com/office/drawing/2014/main" id="{CC61CFEC-7022-40B4-98BD-F6521428001B}"/>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38" name="Text Box 14">
          <a:extLst>
            <a:ext uri="{FF2B5EF4-FFF2-40B4-BE49-F238E27FC236}">
              <a16:creationId xmlns:a16="http://schemas.microsoft.com/office/drawing/2014/main" id="{16E7BE6A-2357-4FC6-BAD7-455C48B6A85B}"/>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39" name="Text Box 15">
          <a:extLst>
            <a:ext uri="{FF2B5EF4-FFF2-40B4-BE49-F238E27FC236}">
              <a16:creationId xmlns:a16="http://schemas.microsoft.com/office/drawing/2014/main" id="{E94466B6-FE5D-4852-861A-F115FEE72F1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40" name="Text Box 16">
          <a:extLst>
            <a:ext uri="{FF2B5EF4-FFF2-40B4-BE49-F238E27FC236}">
              <a16:creationId xmlns:a16="http://schemas.microsoft.com/office/drawing/2014/main" id="{6972EA15-05F5-4113-B4DC-11CBBB59F5F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41" name="Text Box 17">
          <a:extLst>
            <a:ext uri="{FF2B5EF4-FFF2-40B4-BE49-F238E27FC236}">
              <a16:creationId xmlns:a16="http://schemas.microsoft.com/office/drawing/2014/main" id="{A80F365F-9173-4301-A1F5-C0DCC993DC2B}"/>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42" name="Text Box 18">
          <a:extLst>
            <a:ext uri="{FF2B5EF4-FFF2-40B4-BE49-F238E27FC236}">
              <a16:creationId xmlns:a16="http://schemas.microsoft.com/office/drawing/2014/main" id="{C8AFC779-E31D-4C9D-86E7-21FEB5074F3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43" name="Text Box 21">
          <a:extLst>
            <a:ext uri="{FF2B5EF4-FFF2-40B4-BE49-F238E27FC236}">
              <a16:creationId xmlns:a16="http://schemas.microsoft.com/office/drawing/2014/main" id="{C7896CE5-ED5D-4C11-A571-D189768C7D8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44" name="Text Box 22">
          <a:extLst>
            <a:ext uri="{FF2B5EF4-FFF2-40B4-BE49-F238E27FC236}">
              <a16:creationId xmlns:a16="http://schemas.microsoft.com/office/drawing/2014/main" id="{1253CA9E-A014-4BA3-87A6-0CCBC0F9CB1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45" name="Text Box 23">
          <a:extLst>
            <a:ext uri="{FF2B5EF4-FFF2-40B4-BE49-F238E27FC236}">
              <a16:creationId xmlns:a16="http://schemas.microsoft.com/office/drawing/2014/main" id="{459F9722-7907-4458-AF42-91785FDBDE16}"/>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46" name="Text Box 24">
          <a:extLst>
            <a:ext uri="{FF2B5EF4-FFF2-40B4-BE49-F238E27FC236}">
              <a16:creationId xmlns:a16="http://schemas.microsoft.com/office/drawing/2014/main" id="{D2BD5362-AAAD-4FCF-A23F-734DDAE1520E}"/>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47" name="Text Box 25">
          <a:extLst>
            <a:ext uri="{FF2B5EF4-FFF2-40B4-BE49-F238E27FC236}">
              <a16:creationId xmlns:a16="http://schemas.microsoft.com/office/drawing/2014/main" id="{B5644341-D02E-4E7F-AECE-A92444FA58B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48" name="Text Box 26">
          <a:extLst>
            <a:ext uri="{FF2B5EF4-FFF2-40B4-BE49-F238E27FC236}">
              <a16:creationId xmlns:a16="http://schemas.microsoft.com/office/drawing/2014/main" id="{A744FE4D-0C56-4929-BD1A-A3F0EAFB380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49" name="Text Box 27">
          <a:extLst>
            <a:ext uri="{FF2B5EF4-FFF2-40B4-BE49-F238E27FC236}">
              <a16:creationId xmlns:a16="http://schemas.microsoft.com/office/drawing/2014/main" id="{C41BE3D2-14A6-4AF3-BC0D-3E943004396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50" name="Text Box 28">
          <a:extLst>
            <a:ext uri="{FF2B5EF4-FFF2-40B4-BE49-F238E27FC236}">
              <a16:creationId xmlns:a16="http://schemas.microsoft.com/office/drawing/2014/main" id="{C7224EBF-E126-46D2-8F47-8117D6E5ADC7}"/>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51" name="Text Box 29">
          <a:extLst>
            <a:ext uri="{FF2B5EF4-FFF2-40B4-BE49-F238E27FC236}">
              <a16:creationId xmlns:a16="http://schemas.microsoft.com/office/drawing/2014/main" id="{801317BF-F1B3-4986-A43F-66E19194AA0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52" name="Text Box 30">
          <a:extLst>
            <a:ext uri="{FF2B5EF4-FFF2-40B4-BE49-F238E27FC236}">
              <a16:creationId xmlns:a16="http://schemas.microsoft.com/office/drawing/2014/main" id="{85806957-E52E-4C22-A6A1-3A8D36F8E9E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153" name="Text Box 31">
          <a:extLst>
            <a:ext uri="{FF2B5EF4-FFF2-40B4-BE49-F238E27FC236}">
              <a16:creationId xmlns:a16="http://schemas.microsoft.com/office/drawing/2014/main" id="{22ABC16D-5A7F-4B63-8B50-FF2F848159A2}"/>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54" name="Text Box 32">
          <a:extLst>
            <a:ext uri="{FF2B5EF4-FFF2-40B4-BE49-F238E27FC236}">
              <a16:creationId xmlns:a16="http://schemas.microsoft.com/office/drawing/2014/main" id="{FDE5CB06-C3F2-4623-A094-2B53041AAD13}"/>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55" name="Text Box 33">
          <a:extLst>
            <a:ext uri="{FF2B5EF4-FFF2-40B4-BE49-F238E27FC236}">
              <a16:creationId xmlns:a16="http://schemas.microsoft.com/office/drawing/2014/main" id="{3A0B1778-AA51-42B8-9772-FB1530004F4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56" name="Text Box 34">
          <a:extLst>
            <a:ext uri="{FF2B5EF4-FFF2-40B4-BE49-F238E27FC236}">
              <a16:creationId xmlns:a16="http://schemas.microsoft.com/office/drawing/2014/main" id="{D1235EF2-B0E4-45F7-B85F-C46007F1960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57" name="Text Box 35">
          <a:extLst>
            <a:ext uri="{FF2B5EF4-FFF2-40B4-BE49-F238E27FC236}">
              <a16:creationId xmlns:a16="http://schemas.microsoft.com/office/drawing/2014/main" id="{45F89389-21FE-4834-80C8-8C76CBFDBE2C}"/>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58" name="Text Box 36">
          <a:extLst>
            <a:ext uri="{FF2B5EF4-FFF2-40B4-BE49-F238E27FC236}">
              <a16:creationId xmlns:a16="http://schemas.microsoft.com/office/drawing/2014/main" id="{AB9C790C-F36A-4778-8AB4-2006C82EE7A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59" name="Text Box 37">
          <a:extLst>
            <a:ext uri="{FF2B5EF4-FFF2-40B4-BE49-F238E27FC236}">
              <a16:creationId xmlns:a16="http://schemas.microsoft.com/office/drawing/2014/main" id="{9B6BA641-F861-4F0B-9A58-69F63EDBED9B}"/>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60" name="Text Box 38">
          <a:extLst>
            <a:ext uri="{FF2B5EF4-FFF2-40B4-BE49-F238E27FC236}">
              <a16:creationId xmlns:a16="http://schemas.microsoft.com/office/drawing/2014/main" id="{A0EF02F1-B8D7-464A-8C85-28CE8A55C5F6}"/>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61" name="Text Box 39">
          <a:extLst>
            <a:ext uri="{FF2B5EF4-FFF2-40B4-BE49-F238E27FC236}">
              <a16:creationId xmlns:a16="http://schemas.microsoft.com/office/drawing/2014/main" id="{E1F89228-838A-4D37-B3F6-310A7686036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62" name="Text Box 40">
          <a:extLst>
            <a:ext uri="{FF2B5EF4-FFF2-40B4-BE49-F238E27FC236}">
              <a16:creationId xmlns:a16="http://schemas.microsoft.com/office/drawing/2014/main" id="{A4C27AAD-B1B2-4B2A-BD03-C345E72BF013}"/>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63" name="Text Box 41">
          <a:extLst>
            <a:ext uri="{FF2B5EF4-FFF2-40B4-BE49-F238E27FC236}">
              <a16:creationId xmlns:a16="http://schemas.microsoft.com/office/drawing/2014/main" id="{071EE464-F699-4634-8D69-1231009072CF}"/>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64" name="Text Box 42">
          <a:extLst>
            <a:ext uri="{FF2B5EF4-FFF2-40B4-BE49-F238E27FC236}">
              <a16:creationId xmlns:a16="http://schemas.microsoft.com/office/drawing/2014/main" id="{3F1A4642-8D00-4EB9-9D91-545F96B4A713}"/>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165" name="Text Box 43">
          <a:extLst>
            <a:ext uri="{FF2B5EF4-FFF2-40B4-BE49-F238E27FC236}">
              <a16:creationId xmlns:a16="http://schemas.microsoft.com/office/drawing/2014/main" id="{2E493F72-D0FB-43E5-A861-7B66E02C7F16}"/>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111125</xdr:colOff>
      <xdr:row>2</xdr:row>
      <xdr:rowOff>144780</xdr:rowOff>
    </xdr:from>
    <xdr:to>
      <xdr:col>0</xdr:col>
      <xdr:colOff>1206500</xdr:colOff>
      <xdr:row>5</xdr:row>
      <xdr:rowOff>142875</xdr:rowOff>
    </xdr:to>
    <xdr:pic>
      <xdr:nvPicPr>
        <xdr:cNvPr id="166" name="Picture 34144">
          <a:extLst>
            <a:ext uri="{FF2B5EF4-FFF2-40B4-BE49-F238E27FC236}">
              <a16:creationId xmlns:a16="http://schemas.microsoft.com/office/drawing/2014/main" id="{E05EB997-FD83-4BC1-86AC-C47EEFAEBE06}"/>
            </a:ext>
          </a:extLst>
        </xdr:cNvPr>
        <xdr:cNvPicPr/>
      </xdr:nvPicPr>
      <xdr:blipFill>
        <a:blip xmlns:r="http://schemas.openxmlformats.org/officeDocument/2006/relationships" r:embed="rId1" cstate="print"/>
        <a:srcRect/>
        <a:stretch>
          <a:fillRect/>
        </a:stretch>
      </xdr:blipFill>
      <xdr:spPr>
        <a:xfrm>
          <a:off x="111125" y="468630"/>
          <a:ext cx="1095375" cy="1083945"/>
        </a:xfrm>
        <a:prstGeom prst="rect">
          <a:avLst/>
        </a:prstGeom>
        <a:ln cap="flat" cmpd="sng" algn="ctr">
          <a:noFill/>
          <a:miter lim="800000"/>
          <a:headEnd/>
          <a:tailEnd/>
        </a:ln>
      </xdr:spPr>
    </xdr:pic>
    <xdr:clientData/>
  </xdr:twoCellAnchor>
  <xdr:oneCellAnchor>
    <xdr:from>
      <xdr:col>0</xdr:col>
      <xdr:colOff>0</xdr:colOff>
      <xdr:row>8</xdr:row>
      <xdr:rowOff>0</xdr:rowOff>
    </xdr:from>
    <xdr:ext cx="714375" cy="0"/>
    <xdr:sp macro="" textlink="">
      <xdr:nvSpPr>
        <xdr:cNvPr id="167" name="Shape 34102">
          <a:extLst>
            <a:ext uri="{FF2B5EF4-FFF2-40B4-BE49-F238E27FC236}">
              <a16:creationId xmlns:a16="http://schemas.microsoft.com/office/drawing/2014/main" id="{ECA094C8-0385-4D4F-BAD0-10023E6BF73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68" name="Shape 34103">
          <a:extLst>
            <a:ext uri="{FF2B5EF4-FFF2-40B4-BE49-F238E27FC236}">
              <a16:creationId xmlns:a16="http://schemas.microsoft.com/office/drawing/2014/main" id="{49F1DFB0-4F0D-47C1-B105-90908CB198B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69" name="Shape 34104">
          <a:extLst>
            <a:ext uri="{FF2B5EF4-FFF2-40B4-BE49-F238E27FC236}">
              <a16:creationId xmlns:a16="http://schemas.microsoft.com/office/drawing/2014/main" id="{C5BE47FC-37F7-4219-9B0A-92E1D7876B2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0" name="Shape 34105">
          <a:extLst>
            <a:ext uri="{FF2B5EF4-FFF2-40B4-BE49-F238E27FC236}">
              <a16:creationId xmlns:a16="http://schemas.microsoft.com/office/drawing/2014/main" id="{CC228625-2A1D-481C-BEE4-B1ECD73C9C2A}"/>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1" name="Shape 34106">
          <a:extLst>
            <a:ext uri="{FF2B5EF4-FFF2-40B4-BE49-F238E27FC236}">
              <a16:creationId xmlns:a16="http://schemas.microsoft.com/office/drawing/2014/main" id="{992DF7F9-AC2E-4D43-B774-D171D43790F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2" name="Shape 34107">
          <a:extLst>
            <a:ext uri="{FF2B5EF4-FFF2-40B4-BE49-F238E27FC236}">
              <a16:creationId xmlns:a16="http://schemas.microsoft.com/office/drawing/2014/main" id="{E24DBC71-6A16-4EBB-98BB-7863E777A0F4}"/>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3" name="Shape 34108">
          <a:extLst>
            <a:ext uri="{FF2B5EF4-FFF2-40B4-BE49-F238E27FC236}">
              <a16:creationId xmlns:a16="http://schemas.microsoft.com/office/drawing/2014/main" id="{20885F88-FC51-4F88-8E1C-13424A47747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4" name="Shape 34109">
          <a:extLst>
            <a:ext uri="{FF2B5EF4-FFF2-40B4-BE49-F238E27FC236}">
              <a16:creationId xmlns:a16="http://schemas.microsoft.com/office/drawing/2014/main" id="{4E92BA43-4570-4E91-B121-C02D762B265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5" name="Shape 34110">
          <a:extLst>
            <a:ext uri="{FF2B5EF4-FFF2-40B4-BE49-F238E27FC236}">
              <a16:creationId xmlns:a16="http://schemas.microsoft.com/office/drawing/2014/main" id="{7EED74B9-5794-4F45-8CEF-7A1F14B23510}"/>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6" name="Shape 34111">
          <a:extLst>
            <a:ext uri="{FF2B5EF4-FFF2-40B4-BE49-F238E27FC236}">
              <a16:creationId xmlns:a16="http://schemas.microsoft.com/office/drawing/2014/main" id="{6876E020-CB51-4FA1-BEF2-FFDB05ADE47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7" name="Shape 34112">
          <a:extLst>
            <a:ext uri="{FF2B5EF4-FFF2-40B4-BE49-F238E27FC236}">
              <a16:creationId xmlns:a16="http://schemas.microsoft.com/office/drawing/2014/main" id="{F8E29692-602E-4095-96AB-FF98C0867E2F}"/>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8" name="Shape 34113">
          <a:extLst>
            <a:ext uri="{FF2B5EF4-FFF2-40B4-BE49-F238E27FC236}">
              <a16:creationId xmlns:a16="http://schemas.microsoft.com/office/drawing/2014/main" id="{BB8F7E9B-0C0B-4D23-9EA4-E4E6139E5D91}"/>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79" name="Shape 34114">
          <a:extLst>
            <a:ext uri="{FF2B5EF4-FFF2-40B4-BE49-F238E27FC236}">
              <a16:creationId xmlns:a16="http://schemas.microsoft.com/office/drawing/2014/main" id="{076B3898-EF2C-4797-9D09-2FB5E2FEF20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0" name="Shape 34115">
          <a:extLst>
            <a:ext uri="{FF2B5EF4-FFF2-40B4-BE49-F238E27FC236}">
              <a16:creationId xmlns:a16="http://schemas.microsoft.com/office/drawing/2014/main" id="{B25C82B2-FC5D-497B-AB13-2C03E82A1C3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1" name="Shape 34116">
          <a:extLst>
            <a:ext uri="{FF2B5EF4-FFF2-40B4-BE49-F238E27FC236}">
              <a16:creationId xmlns:a16="http://schemas.microsoft.com/office/drawing/2014/main" id="{B8BFFCF9-6A58-40A6-9ADB-316BA5D7FF94}"/>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2" name="Shape 34117">
          <a:extLst>
            <a:ext uri="{FF2B5EF4-FFF2-40B4-BE49-F238E27FC236}">
              <a16:creationId xmlns:a16="http://schemas.microsoft.com/office/drawing/2014/main" id="{E1CD8F6D-D43F-40AE-94B3-5BFF8AFEA971}"/>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3" name="Shape 34118">
          <a:extLst>
            <a:ext uri="{FF2B5EF4-FFF2-40B4-BE49-F238E27FC236}">
              <a16:creationId xmlns:a16="http://schemas.microsoft.com/office/drawing/2014/main" id="{4864FBF9-8B8D-4D1F-8EC6-FAEBA886AC5A}"/>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4" name="Shape 34119">
          <a:extLst>
            <a:ext uri="{FF2B5EF4-FFF2-40B4-BE49-F238E27FC236}">
              <a16:creationId xmlns:a16="http://schemas.microsoft.com/office/drawing/2014/main" id="{D39492A3-9EDE-47D6-A2C8-6740E0834D7B}"/>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5" name="Shape 34120">
          <a:extLst>
            <a:ext uri="{FF2B5EF4-FFF2-40B4-BE49-F238E27FC236}">
              <a16:creationId xmlns:a16="http://schemas.microsoft.com/office/drawing/2014/main" id="{8153A255-1CB2-40F1-BB78-982F10B18002}"/>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6" name="Shape 34121">
          <a:extLst>
            <a:ext uri="{FF2B5EF4-FFF2-40B4-BE49-F238E27FC236}">
              <a16:creationId xmlns:a16="http://schemas.microsoft.com/office/drawing/2014/main" id="{D8A1E5FC-F590-4393-BC8D-3704CA9362FA}"/>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7" name="Shape 34122">
          <a:extLst>
            <a:ext uri="{FF2B5EF4-FFF2-40B4-BE49-F238E27FC236}">
              <a16:creationId xmlns:a16="http://schemas.microsoft.com/office/drawing/2014/main" id="{4AE976E0-AE56-4BF5-8F8A-EE7B6DC4D8F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8" name="Shape 34123">
          <a:extLst>
            <a:ext uri="{FF2B5EF4-FFF2-40B4-BE49-F238E27FC236}">
              <a16:creationId xmlns:a16="http://schemas.microsoft.com/office/drawing/2014/main" id="{6D7AF944-3BDE-4C53-8F5F-9918325AC33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89" name="Shape 34124">
          <a:extLst>
            <a:ext uri="{FF2B5EF4-FFF2-40B4-BE49-F238E27FC236}">
              <a16:creationId xmlns:a16="http://schemas.microsoft.com/office/drawing/2014/main" id="{2355D73E-2F9A-481A-85AE-2995E352CC7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0" name="Shape 34125">
          <a:extLst>
            <a:ext uri="{FF2B5EF4-FFF2-40B4-BE49-F238E27FC236}">
              <a16:creationId xmlns:a16="http://schemas.microsoft.com/office/drawing/2014/main" id="{7B47F57B-8EE0-4411-99EC-29825E41F8B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1" name="Shape 34126">
          <a:extLst>
            <a:ext uri="{FF2B5EF4-FFF2-40B4-BE49-F238E27FC236}">
              <a16:creationId xmlns:a16="http://schemas.microsoft.com/office/drawing/2014/main" id="{90E430AB-7C74-465C-BCD9-698B10BF88FB}"/>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2" name="Shape 34127">
          <a:extLst>
            <a:ext uri="{FF2B5EF4-FFF2-40B4-BE49-F238E27FC236}">
              <a16:creationId xmlns:a16="http://schemas.microsoft.com/office/drawing/2014/main" id="{E2DE4116-D524-4EF5-8E96-F11B5A3F5C8A}"/>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3" name="Shape 34128">
          <a:extLst>
            <a:ext uri="{FF2B5EF4-FFF2-40B4-BE49-F238E27FC236}">
              <a16:creationId xmlns:a16="http://schemas.microsoft.com/office/drawing/2014/main" id="{ED854C1D-E196-4E92-AF96-9F01F9574B1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4" name="Shape 34129">
          <a:extLst>
            <a:ext uri="{FF2B5EF4-FFF2-40B4-BE49-F238E27FC236}">
              <a16:creationId xmlns:a16="http://schemas.microsoft.com/office/drawing/2014/main" id="{B6D7CD66-30D7-4D85-8FBF-6E1E4EBFEA7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5" name="Shape 34130">
          <a:extLst>
            <a:ext uri="{FF2B5EF4-FFF2-40B4-BE49-F238E27FC236}">
              <a16:creationId xmlns:a16="http://schemas.microsoft.com/office/drawing/2014/main" id="{93D5F005-72D1-4DEF-A05D-AE3C6986BCB3}"/>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6" name="Shape 34131">
          <a:extLst>
            <a:ext uri="{FF2B5EF4-FFF2-40B4-BE49-F238E27FC236}">
              <a16:creationId xmlns:a16="http://schemas.microsoft.com/office/drawing/2014/main" id="{4DDEA43D-88C3-4295-8154-8EBFFD8CD3C4}"/>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7" name="Shape 34132">
          <a:extLst>
            <a:ext uri="{FF2B5EF4-FFF2-40B4-BE49-F238E27FC236}">
              <a16:creationId xmlns:a16="http://schemas.microsoft.com/office/drawing/2014/main" id="{F6F2AD33-0ACA-4BB0-AE91-C044D094FD5B}"/>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8" name="Shape 34133">
          <a:extLst>
            <a:ext uri="{FF2B5EF4-FFF2-40B4-BE49-F238E27FC236}">
              <a16:creationId xmlns:a16="http://schemas.microsoft.com/office/drawing/2014/main" id="{6E4B25F7-4FD3-4AC8-A75D-E05A6AFD0376}"/>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199" name="Shape 34134">
          <a:extLst>
            <a:ext uri="{FF2B5EF4-FFF2-40B4-BE49-F238E27FC236}">
              <a16:creationId xmlns:a16="http://schemas.microsoft.com/office/drawing/2014/main" id="{B9FFA90C-3683-40F0-9403-7E28EC27CCA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00" name="Shape 34135">
          <a:extLst>
            <a:ext uri="{FF2B5EF4-FFF2-40B4-BE49-F238E27FC236}">
              <a16:creationId xmlns:a16="http://schemas.microsoft.com/office/drawing/2014/main" id="{5859E802-2B70-430E-B409-31F75AB0AA37}"/>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01" name="Shape 34136">
          <a:extLst>
            <a:ext uri="{FF2B5EF4-FFF2-40B4-BE49-F238E27FC236}">
              <a16:creationId xmlns:a16="http://schemas.microsoft.com/office/drawing/2014/main" id="{14E2EA0B-E343-4363-916B-7FD6955B88C1}"/>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02" name="Shape 34137">
          <a:extLst>
            <a:ext uri="{FF2B5EF4-FFF2-40B4-BE49-F238E27FC236}">
              <a16:creationId xmlns:a16="http://schemas.microsoft.com/office/drawing/2014/main" id="{69EDA072-B5E5-4BF8-8942-61CC44EC5EF0}"/>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03" name="Shape 34138">
          <a:extLst>
            <a:ext uri="{FF2B5EF4-FFF2-40B4-BE49-F238E27FC236}">
              <a16:creationId xmlns:a16="http://schemas.microsoft.com/office/drawing/2014/main" id="{89D21365-65E4-46C1-9DFA-DA3309210318}"/>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04" name="Shape 34139">
          <a:extLst>
            <a:ext uri="{FF2B5EF4-FFF2-40B4-BE49-F238E27FC236}">
              <a16:creationId xmlns:a16="http://schemas.microsoft.com/office/drawing/2014/main" id="{6C334FCE-35CC-4AB7-95E4-7D76C0E4B2F9}"/>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05" name="Shape 34140">
          <a:extLst>
            <a:ext uri="{FF2B5EF4-FFF2-40B4-BE49-F238E27FC236}">
              <a16:creationId xmlns:a16="http://schemas.microsoft.com/office/drawing/2014/main" id="{6C7C2953-2418-4390-A321-3607876E74CD}"/>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06" name="Shape 34141">
          <a:extLst>
            <a:ext uri="{FF2B5EF4-FFF2-40B4-BE49-F238E27FC236}">
              <a16:creationId xmlns:a16="http://schemas.microsoft.com/office/drawing/2014/main" id="{FF879034-5BB8-45D5-B4B2-B5FB48971971}"/>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oneCellAnchor>
    <xdr:from>
      <xdr:col>0</xdr:col>
      <xdr:colOff>0</xdr:colOff>
      <xdr:row>8</xdr:row>
      <xdr:rowOff>0</xdr:rowOff>
    </xdr:from>
    <xdr:ext cx="714375" cy="0"/>
    <xdr:sp macro="" textlink="">
      <xdr:nvSpPr>
        <xdr:cNvPr id="207" name="Shape 34142">
          <a:extLst>
            <a:ext uri="{FF2B5EF4-FFF2-40B4-BE49-F238E27FC236}">
              <a16:creationId xmlns:a16="http://schemas.microsoft.com/office/drawing/2014/main" id="{1607BB50-1356-4C9D-9564-73D487ECCC19}"/>
            </a:ext>
          </a:extLst>
        </xdr:cNvPr>
        <xdr:cNvSpPr/>
      </xdr:nvSpPr>
      <xdr:spPr>
        <a:xfrm>
          <a:off x="0" y="3743325"/>
          <a:ext cx="714375" cy="0"/>
        </a:xfrm>
        <a:prstGeom prst="rect">
          <a:avLst/>
        </a:prstGeom>
        <a:noFill/>
        <a:ln cap="flat" cmpd="sng" algn="ctr">
          <a:noFill/>
          <a:miter lim="800000"/>
          <a:headEnd/>
          <a:tailEnd/>
        </a:ln>
      </xdr:spPr>
    </xdr:sp>
    <xdr:clientData fLocksWithSheet="0"/>
  </xdr:oneCellAnchor>
  <xdr:twoCellAnchor>
    <xdr:from>
      <xdr:col>0</xdr:col>
      <xdr:colOff>0</xdr:colOff>
      <xdr:row>8</xdr:row>
      <xdr:rowOff>0</xdr:rowOff>
    </xdr:from>
    <xdr:to>
      <xdr:col>0</xdr:col>
      <xdr:colOff>533400</xdr:colOff>
      <xdr:row>8</xdr:row>
      <xdr:rowOff>0</xdr:rowOff>
    </xdr:to>
    <xdr:sp macro="" textlink="">
      <xdr:nvSpPr>
        <xdr:cNvPr id="208" name="Text Box 1">
          <a:extLst>
            <a:ext uri="{FF2B5EF4-FFF2-40B4-BE49-F238E27FC236}">
              <a16:creationId xmlns:a16="http://schemas.microsoft.com/office/drawing/2014/main" id="{33EDAA7F-7B37-4CEE-B9A0-CBD1076E03D0}"/>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09" name="Text Box 2">
          <a:extLst>
            <a:ext uri="{FF2B5EF4-FFF2-40B4-BE49-F238E27FC236}">
              <a16:creationId xmlns:a16="http://schemas.microsoft.com/office/drawing/2014/main" id="{A80BA961-2347-4A41-8D3B-F5D41DFAD24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0" name="Text Box 3">
          <a:extLst>
            <a:ext uri="{FF2B5EF4-FFF2-40B4-BE49-F238E27FC236}">
              <a16:creationId xmlns:a16="http://schemas.microsoft.com/office/drawing/2014/main" id="{B25FE38F-9C65-4362-B7B7-4699B5BCA86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1" name="Text Box 4">
          <a:extLst>
            <a:ext uri="{FF2B5EF4-FFF2-40B4-BE49-F238E27FC236}">
              <a16:creationId xmlns:a16="http://schemas.microsoft.com/office/drawing/2014/main" id="{19404158-6E6F-4642-8535-15D503BF7AE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2" name="Text Box 5">
          <a:extLst>
            <a:ext uri="{FF2B5EF4-FFF2-40B4-BE49-F238E27FC236}">
              <a16:creationId xmlns:a16="http://schemas.microsoft.com/office/drawing/2014/main" id="{FB8D6A48-8767-4E91-B13A-506BB2D28FEC}"/>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3" name="Text Box 6">
          <a:extLst>
            <a:ext uri="{FF2B5EF4-FFF2-40B4-BE49-F238E27FC236}">
              <a16:creationId xmlns:a16="http://schemas.microsoft.com/office/drawing/2014/main" id="{42B8854E-5746-495A-AE81-9CD9ACF0085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4" name="Text Box 7">
          <a:extLst>
            <a:ext uri="{FF2B5EF4-FFF2-40B4-BE49-F238E27FC236}">
              <a16:creationId xmlns:a16="http://schemas.microsoft.com/office/drawing/2014/main" id="{770B9FB1-3354-472A-ACE8-F8946FC5E656}"/>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5" name="Text Box 8">
          <a:extLst>
            <a:ext uri="{FF2B5EF4-FFF2-40B4-BE49-F238E27FC236}">
              <a16:creationId xmlns:a16="http://schemas.microsoft.com/office/drawing/2014/main" id="{1FA1CED4-1150-47C3-91A4-EC6A3FCA6931}"/>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6" name="Text Box 9">
          <a:extLst>
            <a:ext uri="{FF2B5EF4-FFF2-40B4-BE49-F238E27FC236}">
              <a16:creationId xmlns:a16="http://schemas.microsoft.com/office/drawing/2014/main" id="{908631D8-24C9-4374-976C-2471B58984D5}"/>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7" name="Text Box 10">
          <a:extLst>
            <a:ext uri="{FF2B5EF4-FFF2-40B4-BE49-F238E27FC236}">
              <a16:creationId xmlns:a16="http://schemas.microsoft.com/office/drawing/2014/main" id="{3402797C-DB00-4379-A739-C78F6E752E5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18" name="Text Box 11">
          <a:extLst>
            <a:ext uri="{FF2B5EF4-FFF2-40B4-BE49-F238E27FC236}">
              <a16:creationId xmlns:a16="http://schemas.microsoft.com/office/drawing/2014/main" id="{E255F8D0-A9BA-4C2D-9080-82D97B89BE0B}"/>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19" name="Text Box 12">
          <a:extLst>
            <a:ext uri="{FF2B5EF4-FFF2-40B4-BE49-F238E27FC236}">
              <a16:creationId xmlns:a16="http://schemas.microsoft.com/office/drawing/2014/main" id="{8B7D2BDC-E8A1-48EE-A494-1ADA4C10CF7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20" name="Text Box 13">
          <a:extLst>
            <a:ext uri="{FF2B5EF4-FFF2-40B4-BE49-F238E27FC236}">
              <a16:creationId xmlns:a16="http://schemas.microsoft.com/office/drawing/2014/main" id="{8E39454D-C35D-46C6-B065-23F9B44E506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21" name="Text Box 14">
          <a:extLst>
            <a:ext uri="{FF2B5EF4-FFF2-40B4-BE49-F238E27FC236}">
              <a16:creationId xmlns:a16="http://schemas.microsoft.com/office/drawing/2014/main" id="{469F105D-E2B4-43E9-A04F-A638983CE48B}"/>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22" name="Text Box 15">
          <a:extLst>
            <a:ext uri="{FF2B5EF4-FFF2-40B4-BE49-F238E27FC236}">
              <a16:creationId xmlns:a16="http://schemas.microsoft.com/office/drawing/2014/main" id="{7DE5D9D1-9C72-45D8-A687-D40613C5567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23" name="Text Box 16">
          <a:extLst>
            <a:ext uri="{FF2B5EF4-FFF2-40B4-BE49-F238E27FC236}">
              <a16:creationId xmlns:a16="http://schemas.microsoft.com/office/drawing/2014/main" id="{825F99EA-BCFB-4BF1-AA5B-C17B856DF38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24" name="Text Box 17">
          <a:extLst>
            <a:ext uri="{FF2B5EF4-FFF2-40B4-BE49-F238E27FC236}">
              <a16:creationId xmlns:a16="http://schemas.microsoft.com/office/drawing/2014/main" id="{2F819701-C1ED-4A40-B7F4-C100E650996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25" name="Text Box 18">
          <a:extLst>
            <a:ext uri="{FF2B5EF4-FFF2-40B4-BE49-F238E27FC236}">
              <a16:creationId xmlns:a16="http://schemas.microsoft.com/office/drawing/2014/main" id="{0EB66A2B-2E30-4501-94C7-9A7FC8515AD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26" name="Text Box 21">
          <a:extLst>
            <a:ext uri="{FF2B5EF4-FFF2-40B4-BE49-F238E27FC236}">
              <a16:creationId xmlns:a16="http://schemas.microsoft.com/office/drawing/2014/main" id="{93007B2A-EB94-406F-BFD3-2342A92B531E}"/>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27" name="Text Box 22">
          <a:extLst>
            <a:ext uri="{FF2B5EF4-FFF2-40B4-BE49-F238E27FC236}">
              <a16:creationId xmlns:a16="http://schemas.microsoft.com/office/drawing/2014/main" id="{3BDB6FC1-832F-408C-A86E-5205140F2746}"/>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28" name="Text Box 23">
          <a:extLst>
            <a:ext uri="{FF2B5EF4-FFF2-40B4-BE49-F238E27FC236}">
              <a16:creationId xmlns:a16="http://schemas.microsoft.com/office/drawing/2014/main" id="{D890F2C5-4981-4762-8F7E-5B09D15DADEF}"/>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29" name="Text Box 24">
          <a:extLst>
            <a:ext uri="{FF2B5EF4-FFF2-40B4-BE49-F238E27FC236}">
              <a16:creationId xmlns:a16="http://schemas.microsoft.com/office/drawing/2014/main" id="{1B0937F5-02B7-4A16-8534-7F1FB9E58A1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30" name="Text Box 25">
          <a:extLst>
            <a:ext uri="{FF2B5EF4-FFF2-40B4-BE49-F238E27FC236}">
              <a16:creationId xmlns:a16="http://schemas.microsoft.com/office/drawing/2014/main" id="{6BF103B6-6DFA-433A-9FCA-076AF4D563A3}"/>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31" name="Text Box 26">
          <a:extLst>
            <a:ext uri="{FF2B5EF4-FFF2-40B4-BE49-F238E27FC236}">
              <a16:creationId xmlns:a16="http://schemas.microsoft.com/office/drawing/2014/main" id="{C3340ED1-694D-42BE-8B4D-5465A6D03DCF}"/>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32" name="Text Box 27">
          <a:extLst>
            <a:ext uri="{FF2B5EF4-FFF2-40B4-BE49-F238E27FC236}">
              <a16:creationId xmlns:a16="http://schemas.microsoft.com/office/drawing/2014/main" id="{5390C4EC-62FD-40DA-AD42-F27C22A8C96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33" name="Text Box 28">
          <a:extLst>
            <a:ext uri="{FF2B5EF4-FFF2-40B4-BE49-F238E27FC236}">
              <a16:creationId xmlns:a16="http://schemas.microsoft.com/office/drawing/2014/main" id="{78025024-68F2-4841-B4A0-0F07C71B6F5E}"/>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34" name="Text Box 29">
          <a:extLst>
            <a:ext uri="{FF2B5EF4-FFF2-40B4-BE49-F238E27FC236}">
              <a16:creationId xmlns:a16="http://schemas.microsoft.com/office/drawing/2014/main" id="{0D55491C-5863-4AA5-A714-591263C703E4}"/>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35" name="Text Box 30">
          <a:extLst>
            <a:ext uri="{FF2B5EF4-FFF2-40B4-BE49-F238E27FC236}">
              <a16:creationId xmlns:a16="http://schemas.microsoft.com/office/drawing/2014/main" id="{53F8BABA-66D8-4A38-8F6D-B0D4E3637809}"/>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533400</xdr:colOff>
      <xdr:row>8</xdr:row>
      <xdr:rowOff>0</xdr:rowOff>
    </xdr:to>
    <xdr:sp macro="" textlink="">
      <xdr:nvSpPr>
        <xdr:cNvPr id="236" name="Text Box 31">
          <a:extLst>
            <a:ext uri="{FF2B5EF4-FFF2-40B4-BE49-F238E27FC236}">
              <a16:creationId xmlns:a16="http://schemas.microsoft.com/office/drawing/2014/main" id="{9B688A79-C46A-4B80-B246-D8B9B3A9B228}"/>
            </a:ext>
          </a:extLst>
        </xdr:cNvPr>
        <xdr:cNvSpPr txBox="1">
          <a:spLocks noChangeArrowheads="1"/>
        </xdr:cNvSpPr>
      </xdr:nvSpPr>
      <xdr:spPr bwMode="auto">
        <a:xfrm>
          <a:off x="0" y="3743325"/>
          <a:ext cx="533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37" name="Text Box 32">
          <a:extLst>
            <a:ext uri="{FF2B5EF4-FFF2-40B4-BE49-F238E27FC236}">
              <a16:creationId xmlns:a16="http://schemas.microsoft.com/office/drawing/2014/main" id="{08814CC7-7BFF-45BB-9EC0-FF1093EFA40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38" name="Text Box 33">
          <a:extLst>
            <a:ext uri="{FF2B5EF4-FFF2-40B4-BE49-F238E27FC236}">
              <a16:creationId xmlns:a16="http://schemas.microsoft.com/office/drawing/2014/main" id="{26F55E42-621C-4A56-BE64-DFFC6FB34BC9}"/>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39" name="Text Box 34">
          <a:extLst>
            <a:ext uri="{FF2B5EF4-FFF2-40B4-BE49-F238E27FC236}">
              <a16:creationId xmlns:a16="http://schemas.microsoft.com/office/drawing/2014/main" id="{484DD730-E819-4F4B-8498-76B6307B7E4F}"/>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40" name="Text Box 35">
          <a:extLst>
            <a:ext uri="{FF2B5EF4-FFF2-40B4-BE49-F238E27FC236}">
              <a16:creationId xmlns:a16="http://schemas.microsoft.com/office/drawing/2014/main" id="{71577D07-CA8F-41D3-A9AF-A57930E9B4AD}"/>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41" name="Text Box 36">
          <a:extLst>
            <a:ext uri="{FF2B5EF4-FFF2-40B4-BE49-F238E27FC236}">
              <a16:creationId xmlns:a16="http://schemas.microsoft.com/office/drawing/2014/main" id="{02DB7F81-0F5F-49A0-A7C8-5FDAAE676424}"/>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42" name="Text Box 37">
          <a:extLst>
            <a:ext uri="{FF2B5EF4-FFF2-40B4-BE49-F238E27FC236}">
              <a16:creationId xmlns:a16="http://schemas.microsoft.com/office/drawing/2014/main" id="{5867F09C-1BDB-4F3E-87B0-9A8BC0F2AFF7}"/>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43" name="Text Box 38">
          <a:extLst>
            <a:ext uri="{FF2B5EF4-FFF2-40B4-BE49-F238E27FC236}">
              <a16:creationId xmlns:a16="http://schemas.microsoft.com/office/drawing/2014/main" id="{9DD95515-92E2-4B2A-9E64-944BFF7AC988}"/>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44" name="Text Box 39">
          <a:extLst>
            <a:ext uri="{FF2B5EF4-FFF2-40B4-BE49-F238E27FC236}">
              <a16:creationId xmlns:a16="http://schemas.microsoft.com/office/drawing/2014/main" id="{CBD8E689-00C3-47F7-92B5-F73EF6EBC772}"/>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45" name="Text Box 40">
          <a:extLst>
            <a:ext uri="{FF2B5EF4-FFF2-40B4-BE49-F238E27FC236}">
              <a16:creationId xmlns:a16="http://schemas.microsoft.com/office/drawing/2014/main" id="{3014E23D-8381-4A57-BD0F-60170C3EE8AE}"/>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46" name="Text Box 41">
          <a:extLst>
            <a:ext uri="{FF2B5EF4-FFF2-40B4-BE49-F238E27FC236}">
              <a16:creationId xmlns:a16="http://schemas.microsoft.com/office/drawing/2014/main" id="{7F90F5F5-124B-4B50-8FD8-8124A5228C0A}"/>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47" name="Text Box 42">
          <a:extLst>
            <a:ext uri="{FF2B5EF4-FFF2-40B4-BE49-F238E27FC236}">
              <a16:creationId xmlns:a16="http://schemas.microsoft.com/office/drawing/2014/main" id="{BC32BC70-B4EE-4C3D-AE95-DB3D2EB3AFF5}"/>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0</xdr:col>
      <xdr:colOff>624840</xdr:colOff>
      <xdr:row>8</xdr:row>
      <xdr:rowOff>0</xdr:rowOff>
    </xdr:to>
    <xdr:sp macro="" textlink="">
      <xdr:nvSpPr>
        <xdr:cNvPr id="248" name="Text Box 43">
          <a:extLst>
            <a:ext uri="{FF2B5EF4-FFF2-40B4-BE49-F238E27FC236}">
              <a16:creationId xmlns:a16="http://schemas.microsoft.com/office/drawing/2014/main" id="{D31292C1-EBBC-4D82-B9E7-48DA258813EC}"/>
            </a:ext>
          </a:extLst>
        </xdr:cNvPr>
        <xdr:cNvSpPr txBox="1">
          <a:spLocks noChangeArrowheads="1"/>
        </xdr:cNvSpPr>
      </xdr:nvSpPr>
      <xdr:spPr bwMode="auto">
        <a:xfrm>
          <a:off x="0" y="3743325"/>
          <a:ext cx="62484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AC223"/>
  <sheetViews>
    <sheetView view="pageBreakPreview" topLeftCell="A190" zoomScale="94" zoomScaleNormal="100" zoomScaleSheetLayoutView="94" workbookViewId="0">
      <selection activeCell="F11" sqref="F11"/>
    </sheetView>
  </sheetViews>
  <sheetFormatPr baseColWidth="10" defaultColWidth="14.44140625" defaultRowHeight="15" customHeight="1" x14ac:dyDescent="0.3"/>
  <cols>
    <col min="1" max="1" width="19.109375" customWidth="1"/>
    <col min="2" max="2" width="15.6640625" customWidth="1"/>
    <col min="3" max="3" width="86.109375" customWidth="1"/>
    <col min="4" max="4" width="13.33203125" customWidth="1"/>
    <col min="5" max="5" width="11.5546875" customWidth="1"/>
    <col min="6" max="6" width="19.109375" customWidth="1"/>
    <col min="7" max="7" width="19.33203125" customWidth="1"/>
    <col min="8" max="8" width="17.109375" customWidth="1"/>
    <col min="9" max="9" width="17" customWidth="1"/>
    <col min="10" max="10" width="18.109375" customWidth="1"/>
    <col min="11" max="29" width="10" customWidth="1"/>
  </cols>
  <sheetData>
    <row r="1" spans="1:8" ht="13.8" x14ac:dyDescent="0.3">
      <c r="A1" s="43"/>
      <c r="B1" s="274" t="s">
        <v>0</v>
      </c>
      <c r="C1" s="275"/>
      <c r="D1" s="275"/>
      <c r="E1" s="275"/>
      <c r="F1" s="275"/>
      <c r="G1" s="44"/>
    </row>
    <row r="2" spans="1:8" ht="13.8" x14ac:dyDescent="0.3">
      <c r="A2" s="45"/>
      <c r="B2" s="276" t="s">
        <v>227</v>
      </c>
      <c r="C2" s="277"/>
      <c r="D2" s="277"/>
      <c r="E2" s="277"/>
      <c r="F2" s="277"/>
      <c r="G2" s="46"/>
    </row>
    <row r="3" spans="1:8" s="47" customFormat="1" ht="13.8" x14ac:dyDescent="0.3">
      <c r="A3" s="45"/>
      <c r="B3" s="276" t="s">
        <v>1</v>
      </c>
      <c r="C3" s="277"/>
      <c r="D3" s="277"/>
      <c r="E3" s="277"/>
      <c r="F3" s="277"/>
      <c r="G3" s="46"/>
    </row>
    <row r="4" spans="1:8" ht="18" customHeight="1" x14ac:dyDescent="0.3">
      <c r="A4" s="48"/>
      <c r="B4" s="287" t="s">
        <v>2</v>
      </c>
      <c r="C4" s="288"/>
      <c r="D4" s="288"/>
      <c r="E4" s="288"/>
      <c r="F4" s="288"/>
      <c r="G4" s="49"/>
    </row>
    <row r="5" spans="1:8" ht="49.5" customHeight="1" x14ac:dyDescent="0.3">
      <c r="A5" s="45"/>
      <c r="B5" s="100" t="s">
        <v>228</v>
      </c>
      <c r="C5" s="285" t="s">
        <v>233</v>
      </c>
      <c r="D5" s="286"/>
      <c r="E5" s="289" t="s">
        <v>229</v>
      </c>
      <c r="F5" s="290"/>
      <c r="G5" s="101"/>
    </row>
    <row r="6" spans="1:8" ht="34.5" customHeight="1" x14ac:dyDescent="0.3">
      <c r="A6" s="45"/>
      <c r="B6" s="266" t="s">
        <v>3</v>
      </c>
      <c r="C6" s="268" t="s">
        <v>304</v>
      </c>
      <c r="D6" s="269"/>
      <c r="E6" s="291"/>
      <c r="F6" s="292"/>
      <c r="G6" s="101"/>
    </row>
    <row r="7" spans="1:8" ht="44.25" customHeight="1" x14ac:dyDescent="0.3">
      <c r="A7" s="45"/>
      <c r="B7" s="267"/>
      <c r="C7" s="268" t="s">
        <v>305</v>
      </c>
      <c r="D7" s="269"/>
      <c r="E7" s="272"/>
      <c r="F7" s="273"/>
      <c r="G7" s="101"/>
    </row>
    <row r="8" spans="1:8" ht="26.25" customHeight="1" x14ac:dyDescent="0.3">
      <c r="A8" s="45"/>
      <c r="B8" s="102" t="s">
        <v>230</v>
      </c>
      <c r="C8" s="270" t="s">
        <v>329</v>
      </c>
      <c r="D8" s="271"/>
      <c r="E8" s="293" t="s">
        <v>231</v>
      </c>
      <c r="F8" s="294"/>
      <c r="G8" s="103"/>
    </row>
    <row r="9" spans="1:8" s="3" customFormat="1" ht="42" customHeight="1" x14ac:dyDescent="0.3">
      <c r="A9" s="50"/>
      <c r="B9" s="104" t="s">
        <v>232</v>
      </c>
      <c r="C9" s="316" t="s">
        <v>328</v>
      </c>
      <c r="D9" s="317"/>
      <c r="E9" s="295"/>
      <c r="F9" s="296"/>
      <c r="G9" s="107"/>
    </row>
    <row r="10" spans="1:8" ht="54" customHeight="1" x14ac:dyDescent="0.3">
      <c r="A10" s="105"/>
      <c r="B10" s="297" t="s">
        <v>234</v>
      </c>
      <c r="C10" s="298"/>
      <c r="D10" s="299"/>
      <c r="E10" s="283" t="s">
        <v>325</v>
      </c>
      <c r="F10" s="284"/>
      <c r="G10" s="106"/>
    </row>
    <row r="11" spans="1:8" ht="33" customHeight="1" x14ac:dyDescent="0.3">
      <c r="A11" s="51"/>
      <c r="B11" s="281" t="s">
        <v>11</v>
      </c>
      <c r="C11" s="281"/>
      <c r="D11" s="281"/>
      <c r="E11" s="53"/>
      <c r="F11" s="54"/>
      <c r="G11" s="55"/>
    </row>
    <row r="12" spans="1:8" ht="42" customHeight="1" x14ac:dyDescent="0.3">
      <c r="A12" s="56"/>
      <c r="B12" s="282" t="s">
        <v>326</v>
      </c>
      <c r="C12" s="282"/>
      <c r="D12" s="282"/>
      <c r="E12" s="57"/>
      <c r="F12" s="58"/>
      <c r="G12" s="59"/>
    </row>
    <row r="13" spans="1:8" ht="53.25" customHeight="1" x14ac:dyDescent="0.3">
      <c r="A13" s="75" t="s">
        <v>4</v>
      </c>
      <c r="B13" s="75" t="s">
        <v>5</v>
      </c>
      <c r="C13" s="64" t="s">
        <v>6</v>
      </c>
      <c r="D13" s="64" t="s">
        <v>7</v>
      </c>
      <c r="E13" s="76" t="s">
        <v>8</v>
      </c>
      <c r="F13" s="76" t="s">
        <v>9</v>
      </c>
      <c r="G13" s="76" t="s">
        <v>10</v>
      </c>
    </row>
    <row r="14" spans="1:8" ht="18" customHeight="1" x14ac:dyDescent="0.3">
      <c r="A14" s="12">
        <v>1</v>
      </c>
      <c r="B14" s="8"/>
      <c r="C14" s="5" t="s">
        <v>12</v>
      </c>
      <c r="D14" s="6">
        <v>4</v>
      </c>
      <c r="E14" s="15">
        <v>9</v>
      </c>
      <c r="F14" s="15"/>
      <c r="G14" s="7">
        <f>((F14*D14)*E14)</f>
        <v>0</v>
      </c>
      <c r="H14" s="1"/>
    </row>
    <row r="15" spans="1:8" ht="18" customHeight="1" x14ac:dyDescent="0.3">
      <c r="A15" s="12"/>
      <c r="B15" s="8"/>
      <c r="C15" s="9" t="s">
        <v>13</v>
      </c>
      <c r="D15" s="6"/>
      <c r="E15" s="15"/>
      <c r="F15" s="15"/>
      <c r="G15" s="7"/>
      <c r="H15" s="1"/>
    </row>
    <row r="16" spans="1:8" ht="18" customHeight="1" x14ac:dyDescent="0.3">
      <c r="A16" s="12"/>
      <c r="B16" s="8"/>
      <c r="C16" s="37" t="s">
        <v>14</v>
      </c>
      <c r="D16" s="66"/>
      <c r="E16" s="66"/>
      <c r="F16" s="66"/>
      <c r="G16" s="7"/>
      <c r="H16" s="1"/>
    </row>
    <row r="17" spans="1:8" ht="18" customHeight="1" x14ac:dyDescent="0.3">
      <c r="A17" s="12"/>
      <c r="B17" s="8"/>
      <c r="C17" s="37" t="s">
        <v>15</v>
      </c>
      <c r="D17" s="66"/>
      <c r="E17" s="66"/>
      <c r="F17" s="66"/>
      <c r="G17" s="7"/>
      <c r="H17" s="1"/>
    </row>
    <row r="18" spans="1:8" ht="18" customHeight="1" x14ac:dyDescent="0.3">
      <c r="A18" s="12"/>
      <c r="B18" s="8"/>
      <c r="C18" s="37" t="s">
        <v>16</v>
      </c>
      <c r="D18" s="66"/>
      <c r="E18" s="66"/>
      <c r="F18" s="66"/>
      <c r="G18" s="7"/>
      <c r="H18" s="1"/>
    </row>
    <row r="19" spans="1:8" ht="18" customHeight="1" x14ac:dyDescent="0.3">
      <c r="A19" s="12"/>
      <c r="B19" s="8"/>
      <c r="C19" s="37" t="s">
        <v>17</v>
      </c>
      <c r="D19" s="66"/>
      <c r="E19" s="66"/>
      <c r="F19" s="66"/>
      <c r="G19" s="7"/>
      <c r="H19" s="1"/>
    </row>
    <row r="20" spans="1:8" ht="18" customHeight="1" x14ac:dyDescent="0.3">
      <c r="A20" s="12"/>
      <c r="B20" s="8"/>
      <c r="C20" s="37" t="s">
        <v>18</v>
      </c>
      <c r="D20" s="66"/>
      <c r="E20" s="66"/>
      <c r="F20" s="66"/>
      <c r="G20" s="7"/>
      <c r="H20" s="1"/>
    </row>
    <row r="21" spans="1:8" ht="18" customHeight="1" x14ac:dyDescent="0.3">
      <c r="A21" s="12"/>
      <c r="B21" s="8"/>
      <c r="C21" s="37" t="s">
        <v>19</v>
      </c>
      <c r="D21" s="66"/>
      <c r="E21" s="66"/>
      <c r="F21" s="66"/>
      <c r="G21" s="7"/>
      <c r="H21" s="1"/>
    </row>
    <row r="22" spans="1:8" ht="18" customHeight="1" x14ac:dyDescent="0.3">
      <c r="A22" s="12"/>
      <c r="B22" s="8"/>
      <c r="C22" s="37" t="s">
        <v>20</v>
      </c>
      <c r="D22" s="66"/>
      <c r="E22" s="66"/>
      <c r="F22" s="66"/>
      <c r="G22" s="7"/>
      <c r="H22" s="1"/>
    </row>
    <row r="23" spans="1:8" ht="18" customHeight="1" x14ac:dyDescent="0.3">
      <c r="A23" s="12"/>
      <c r="B23" s="8"/>
      <c r="C23" s="37" t="s">
        <v>21</v>
      </c>
      <c r="D23" s="66"/>
      <c r="E23" s="66"/>
      <c r="F23" s="66"/>
      <c r="G23" s="7"/>
      <c r="H23" s="1"/>
    </row>
    <row r="24" spans="1:8" ht="46.5" customHeight="1" x14ac:dyDescent="0.3">
      <c r="A24" s="12"/>
      <c r="B24" s="8"/>
      <c r="C24" s="37" t="s">
        <v>22</v>
      </c>
      <c r="D24" s="66"/>
      <c r="E24" s="66"/>
      <c r="F24" s="66"/>
      <c r="G24" s="7"/>
      <c r="H24" s="1"/>
    </row>
    <row r="25" spans="1:8" ht="18" customHeight="1" x14ac:dyDescent="0.3">
      <c r="A25" s="12"/>
      <c r="B25" s="8"/>
      <c r="C25" s="37" t="s">
        <v>23</v>
      </c>
      <c r="D25" s="66"/>
      <c r="E25" s="66"/>
      <c r="F25" s="66"/>
      <c r="G25" s="7"/>
      <c r="H25" s="1"/>
    </row>
    <row r="26" spans="1:8" ht="18" customHeight="1" x14ac:dyDescent="0.3">
      <c r="A26" s="12"/>
      <c r="B26" s="8"/>
      <c r="C26" s="37" t="s">
        <v>223</v>
      </c>
      <c r="D26" s="66"/>
      <c r="E26" s="66"/>
      <c r="F26" s="66"/>
      <c r="G26" s="7"/>
      <c r="H26" s="1"/>
    </row>
    <row r="27" spans="1:8" ht="18" customHeight="1" x14ac:dyDescent="0.3">
      <c r="A27" s="12">
        <v>2</v>
      </c>
      <c r="B27" s="8"/>
      <c r="C27" s="5" t="s">
        <v>24</v>
      </c>
      <c r="D27" s="6">
        <v>9</v>
      </c>
      <c r="E27" s="15">
        <v>9</v>
      </c>
      <c r="F27" s="15"/>
      <c r="G27" s="7">
        <f>((F27*D27)*E27)</f>
        <v>0</v>
      </c>
      <c r="H27" s="1"/>
    </row>
    <row r="28" spans="1:8" ht="18" customHeight="1" x14ac:dyDescent="0.3">
      <c r="A28" s="12"/>
      <c r="B28" s="8"/>
      <c r="C28" s="9" t="s">
        <v>13</v>
      </c>
      <c r="D28" s="6"/>
      <c r="E28" s="15"/>
      <c r="F28" s="15"/>
      <c r="G28" s="7"/>
      <c r="H28" s="1"/>
    </row>
    <row r="29" spans="1:8" ht="18" customHeight="1" x14ac:dyDescent="0.3">
      <c r="A29" s="12"/>
      <c r="B29" s="8"/>
      <c r="C29" s="99" t="s">
        <v>25</v>
      </c>
      <c r="D29" s="66"/>
      <c r="E29" s="66"/>
      <c r="F29" s="66"/>
      <c r="G29" s="7"/>
      <c r="H29" s="1"/>
    </row>
    <row r="30" spans="1:8" ht="18" customHeight="1" x14ac:dyDescent="0.3">
      <c r="A30" s="12"/>
      <c r="B30" s="8"/>
      <c r="C30" s="99" t="s">
        <v>26</v>
      </c>
      <c r="D30" s="66"/>
      <c r="E30" s="66"/>
      <c r="F30" s="66"/>
      <c r="G30" s="7"/>
      <c r="H30" s="1"/>
    </row>
    <row r="31" spans="1:8" ht="18" customHeight="1" x14ac:dyDescent="0.3">
      <c r="A31" s="12"/>
      <c r="B31" s="8"/>
      <c r="C31" s="99" t="s">
        <v>27</v>
      </c>
      <c r="D31" s="66"/>
      <c r="E31" s="66"/>
      <c r="F31" s="66"/>
      <c r="G31" s="7"/>
      <c r="H31" s="1"/>
    </row>
    <row r="32" spans="1:8" ht="18" customHeight="1" x14ac:dyDescent="0.3">
      <c r="A32" s="12"/>
      <c r="B32" s="8"/>
      <c r="C32" s="99" t="s">
        <v>28</v>
      </c>
      <c r="D32" s="66"/>
      <c r="E32" s="66"/>
      <c r="F32" s="66"/>
      <c r="G32" s="7"/>
      <c r="H32" s="1"/>
    </row>
    <row r="33" spans="1:8" ht="18" customHeight="1" x14ac:dyDescent="0.3">
      <c r="A33" s="12"/>
      <c r="B33" s="8"/>
      <c r="C33" s="99" t="s">
        <v>18</v>
      </c>
      <c r="D33" s="66"/>
      <c r="E33" s="66"/>
      <c r="F33" s="66"/>
      <c r="G33" s="7"/>
      <c r="H33" s="1"/>
    </row>
    <row r="34" spans="1:8" ht="30.75" customHeight="1" x14ac:dyDescent="0.3">
      <c r="A34" s="12">
        <v>3</v>
      </c>
      <c r="B34" s="8"/>
      <c r="C34" s="5" t="s">
        <v>29</v>
      </c>
      <c r="D34" s="4">
        <v>2</v>
      </c>
      <c r="E34" s="15">
        <v>9</v>
      </c>
      <c r="F34" s="15"/>
      <c r="G34" s="10">
        <f>((F34*D34)*E34)</f>
        <v>0</v>
      </c>
      <c r="H34" s="1"/>
    </row>
    <row r="35" spans="1:8" ht="18" customHeight="1" x14ac:dyDescent="0.3">
      <c r="A35" s="12"/>
      <c r="B35" s="8"/>
      <c r="C35" s="9" t="s">
        <v>13</v>
      </c>
      <c r="D35" s="6"/>
      <c r="E35" s="15"/>
      <c r="F35" s="15"/>
      <c r="G35" s="7"/>
      <c r="H35" s="1"/>
    </row>
    <row r="36" spans="1:8" ht="18" customHeight="1" x14ac:dyDescent="0.3">
      <c r="A36" s="12"/>
      <c r="B36" s="8"/>
      <c r="C36" s="36" t="s">
        <v>14</v>
      </c>
      <c r="D36" s="66"/>
      <c r="E36" s="66"/>
      <c r="F36" s="66"/>
      <c r="G36" s="7"/>
      <c r="H36" s="1"/>
    </row>
    <row r="37" spans="1:8" ht="18" customHeight="1" x14ac:dyDescent="0.3">
      <c r="A37" s="12"/>
      <c r="B37" s="8"/>
      <c r="C37" s="36" t="s">
        <v>30</v>
      </c>
      <c r="D37" s="66"/>
      <c r="E37" s="66"/>
      <c r="F37" s="66"/>
      <c r="G37" s="7"/>
      <c r="H37" s="1"/>
    </row>
    <row r="38" spans="1:8" ht="18" customHeight="1" x14ac:dyDescent="0.3">
      <c r="A38" s="12"/>
      <c r="B38" s="8"/>
      <c r="C38" s="36" t="s">
        <v>31</v>
      </c>
      <c r="D38" s="66"/>
      <c r="E38" s="66"/>
      <c r="F38" s="66"/>
      <c r="G38" s="7"/>
      <c r="H38" s="1"/>
    </row>
    <row r="39" spans="1:8" ht="18" customHeight="1" x14ac:dyDescent="0.3">
      <c r="A39" s="12"/>
      <c r="B39" s="8"/>
      <c r="C39" s="36" t="s">
        <v>32</v>
      </c>
      <c r="D39" s="66"/>
      <c r="E39" s="66"/>
      <c r="F39" s="66"/>
      <c r="G39" s="7"/>
      <c r="H39" s="1"/>
    </row>
    <row r="40" spans="1:8" ht="18" customHeight="1" x14ac:dyDescent="0.3">
      <c r="A40" s="12"/>
      <c r="B40" s="8"/>
      <c r="C40" s="36" t="s">
        <v>33</v>
      </c>
      <c r="D40" s="66"/>
      <c r="E40" s="66"/>
      <c r="F40" s="66"/>
      <c r="G40" s="7"/>
      <c r="H40" s="1"/>
    </row>
    <row r="41" spans="1:8" ht="30.75" customHeight="1" x14ac:dyDescent="0.3">
      <c r="A41" s="12"/>
      <c r="B41" s="8"/>
      <c r="C41" s="36" t="s">
        <v>34</v>
      </c>
      <c r="D41" s="66"/>
      <c r="E41" s="66"/>
      <c r="F41" s="66"/>
      <c r="G41" s="7"/>
      <c r="H41" s="1"/>
    </row>
    <row r="42" spans="1:8" ht="18" customHeight="1" x14ac:dyDescent="0.3">
      <c r="A42" s="12"/>
      <c r="B42" s="8"/>
      <c r="C42" s="36" t="s">
        <v>35</v>
      </c>
      <c r="D42" s="66"/>
      <c r="E42" s="66"/>
      <c r="F42" s="66"/>
      <c r="G42" s="7"/>
      <c r="H42" s="1"/>
    </row>
    <row r="43" spans="1:8" ht="18" customHeight="1" x14ac:dyDescent="0.3">
      <c r="A43" s="12">
        <v>4</v>
      </c>
      <c r="B43" s="8"/>
      <c r="C43" s="5" t="s">
        <v>36</v>
      </c>
      <c r="D43" s="6">
        <v>1</v>
      </c>
      <c r="E43" s="15">
        <v>9</v>
      </c>
      <c r="F43" s="15"/>
      <c r="G43" s="7">
        <f>((F43*D43)*E43)</f>
        <v>0</v>
      </c>
      <c r="H43" s="1"/>
    </row>
    <row r="44" spans="1:8" ht="18" customHeight="1" x14ac:dyDescent="0.3">
      <c r="A44" s="12"/>
      <c r="B44" s="8"/>
      <c r="C44" s="9" t="s">
        <v>13</v>
      </c>
      <c r="D44" s="6"/>
      <c r="E44" s="15"/>
      <c r="F44" s="15"/>
      <c r="G44" s="7"/>
      <c r="H44" s="1"/>
    </row>
    <row r="45" spans="1:8" ht="18" customHeight="1" x14ac:dyDescent="0.3">
      <c r="A45" s="12"/>
      <c r="B45" s="8"/>
      <c r="C45" s="37" t="s">
        <v>37</v>
      </c>
      <c r="D45" s="66"/>
      <c r="E45" s="66"/>
      <c r="F45" s="66"/>
      <c r="G45" s="7"/>
      <c r="H45" s="1"/>
    </row>
    <row r="46" spans="1:8" ht="18" customHeight="1" x14ac:dyDescent="0.3">
      <c r="A46" s="12"/>
      <c r="B46" s="8"/>
      <c r="C46" s="37" t="s">
        <v>38</v>
      </c>
      <c r="D46" s="66"/>
      <c r="E46" s="66"/>
      <c r="F46" s="66"/>
      <c r="G46" s="7"/>
      <c r="H46" s="1"/>
    </row>
    <row r="47" spans="1:8" ht="18" customHeight="1" x14ac:dyDescent="0.3">
      <c r="A47" s="12"/>
      <c r="B47" s="8"/>
      <c r="C47" s="37" t="s">
        <v>16</v>
      </c>
      <c r="D47" s="66"/>
      <c r="E47" s="66"/>
      <c r="F47" s="66"/>
      <c r="G47" s="7"/>
      <c r="H47" s="1"/>
    </row>
    <row r="48" spans="1:8" ht="18" customHeight="1" x14ac:dyDescent="0.3">
      <c r="A48" s="12"/>
      <c r="B48" s="8"/>
      <c r="C48" s="37" t="s">
        <v>17</v>
      </c>
      <c r="D48" s="66"/>
      <c r="E48" s="66"/>
      <c r="F48" s="66"/>
      <c r="G48" s="7"/>
      <c r="H48" s="1"/>
    </row>
    <row r="49" spans="1:8" ht="18" customHeight="1" x14ac:dyDescent="0.3">
      <c r="A49" s="12"/>
      <c r="B49" s="8"/>
      <c r="C49" s="37" t="s">
        <v>18</v>
      </c>
      <c r="D49" s="66"/>
      <c r="E49" s="66"/>
      <c r="F49" s="66"/>
      <c r="G49" s="7"/>
      <c r="H49" s="1"/>
    </row>
    <row r="50" spans="1:8" ht="18" customHeight="1" x14ac:dyDescent="0.3">
      <c r="A50" s="12"/>
      <c r="B50" s="8"/>
      <c r="C50" s="37" t="s">
        <v>19</v>
      </c>
      <c r="D50" s="66"/>
      <c r="E50" s="66"/>
      <c r="F50" s="66"/>
      <c r="G50" s="7"/>
      <c r="H50" s="1"/>
    </row>
    <row r="51" spans="1:8" ht="18" customHeight="1" x14ac:dyDescent="0.3">
      <c r="A51" s="12"/>
      <c r="B51" s="8"/>
      <c r="C51" s="37" t="s">
        <v>39</v>
      </c>
      <c r="D51" s="66"/>
      <c r="E51" s="66"/>
      <c r="F51" s="66"/>
      <c r="G51" s="7"/>
      <c r="H51" s="1"/>
    </row>
    <row r="52" spans="1:8" ht="18" customHeight="1" x14ac:dyDescent="0.3">
      <c r="A52" s="12"/>
      <c r="B52" s="8"/>
      <c r="C52" s="37" t="s">
        <v>40</v>
      </c>
      <c r="D52" s="66"/>
      <c r="E52" s="66"/>
      <c r="F52" s="66"/>
      <c r="G52" s="7"/>
      <c r="H52" s="1"/>
    </row>
    <row r="53" spans="1:8" ht="18" customHeight="1" x14ac:dyDescent="0.3">
      <c r="A53" s="12">
        <v>5</v>
      </c>
      <c r="B53" s="8"/>
      <c r="C53" s="5" t="s">
        <v>43</v>
      </c>
      <c r="D53" s="6">
        <v>1</v>
      </c>
      <c r="E53" s="15">
        <v>9</v>
      </c>
      <c r="F53" s="15"/>
      <c r="G53" s="7">
        <f>((F53*D53)*E53)</f>
        <v>0</v>
      </c>
      <c r="H53" s="1"/>
    </row>
    <row r="54" spans="1:8" ht="18" customHeight="1" x14ac:dyDescent="0.3">
      <c r="A54" s="12"/>
      <c r="B54" s="8"/>
      <c r="C54" s="9" t="s">
        <v>13</v>
      </c>
      <c r="D54" s="6"/>
      <c r="E54" s="15"/>
      <c r="F54" s="15"/>
      <c r="G54" s="7"/>
      <c r="H54" s="1"/>
    </row>
    <row r="55" spans="1:8" ht="18" customHeight="1" x14ac:dyDescent="0.3">
      <c r="A55" s="12"/>
      <c r="B55" s="8"/>
      <c r="C55" s="37" t="s">
        <v>37</v>
      </c>
      <c r="D55" s="66"/>
      <c r="E55" s="66"/>
      <c r="F55" s="66"/>
      <c r="G55" s="7"/>
      <c r="H55" s="1"/>
    </row>
    <row r="56" spans="1:8" ht="18" customHeight="1" x14ac:dyDescent="0.3">
      <c r="A56" s="12"/>
      <c r="B56" s="8"/>
      <c r="C56" s="37" t="s">
        <v>38</v>
      </c>
      <c r="D56" s="66"/>
      <c r="E56" s="66"/>
      <c r="F56" s="66"/>
      <c r="G56" s="7"/>
      <c r="H56" s="1"/>
    </row>
    <row r="57" spans="1:8" ht="18" customHeight="1" x14ac:dyDescent="0.3">
      <c r="A57" s="12"/>
      <c r="B57" s="8"/>
      <c r="C57" s="37" t="s">
        <v>16</v>
      </c>
      <c r="D57" s="66"/>
      <c r="E57" s="66"/>
      <c r="F57" s="66"/>
      <c r="G57" s="7"/>
      <c r="H57" s="1"/>
    </row>
    <row r="58" spans="1:8" ht="18" customHeight="1" x14ac:dyDescent="0.3">
      <c r="A58" s="12"/>
      <c r="B58" s="8"/>
      <c r="C58" s="37" t="s">
        <v>17</v>
      </c>
      <c r="D58" s="66"/>
      <c r="E58" s="66"/>
      <c r="F58" s="66"/>
      <c r="G58" s="7"/>
      <c r="H58" s="1"/>
    </row>
    <row r="59" spans="1:8" ht="18" customHeight="1" x14ac:dyDescent="0.3">
      <c r="A59" s="12"/>
      <c r="B59" s="8"/>
      <c r="C59" s="37" t="s">
        <v>18</v>
      </c>
      <c r="D59" s="66"/>
      <c r="E59" s="66"/>
      <c r="F59" s="66"/>
      <c r="G59" s="7"/>
      <c r="H59" s="1"/>
    </row>
    <row r="60" spans="1:8" ht="18" customHeight="1" x14ac:dyDescent="0.3">
      <c r="A60" s="12"/>
      <c r="B60" s="8"/>
      <c r="C60" s="37" t="s">
        <v>19</v>
      </c>
      <c r="D60" s="66"/>
      <c r="E60" s="66"/>
      <c r="F60" s="66"/>
      <c r="G60" s="7"/>
      <c r="H60" s="1"/>
    </row>
    <row r="61" spans="1:8" ht="18" customHeight="1" x14ac:dyDescent="0.3">
      <c r="A61" s="12"/>
      <c r="B61" s="8"/>
      <c r="C61" s="37" t="s">
        <v>44</v>
      </c>
      <c r="D61" s="66"/>
      <c r="E61" s="66"/>
      <c r="F61" s="66"/>
      <c r="G61" s="7"/>
      <c r="H61" s="1"/>
    </row>
    <row r="62" spans="1:8" ht="18" customHeight="1" x14ac:dyDescent="0.3">
      <c r="A62" s="12"/>
      <c r="B62" s="8"/>
      <c r="C62" s="37" t="s">
        <v>21</v>
      </c>
      <c r="D62" s="66"/>
      <c r="E62" s="66"/>
      <c r="F62" s="66"/>
      <c r="G62" s="7"/>
      <c r="H62" s="1"/>
    </row>
    <row r="63" spans="1:8" ht="18" customHeight="1" x14ac:dyDescent="0.3">
      <c r="A63" s="12">
        <v>6</v>
      </c>
      <c r="B63" s="8"/>
      <c r="C63" s="5" t="s">
        <v>45</v>
      </c>
      <c r="D63" s="6">
        <v>2</v>
      </c>
      <c r="E63" s="15">
        <v>9</v>
      </c>
      <c r="F63" s="15"/>
      <c r="G63" s="7">
        <f>((F63*D63)*E63)</f>
        <v>0</v>
      </c>
      <c r="H63" s="1"/>
    </row>
    <row r="64" spans="1:8" ht="18" customHeight="1" x14ac:dyDescent="0.3">
      <c r="A64" s="12"/>
      <c r="B64" s="8"/>
      <c r="C64" s="9" t="s">
        <v>13</v>
      </c>
      <c r="D64" s="6"/>
      <c r="E64" s="15"/>
      <c r="F64" s="15"/>
      <c r="G64" s="7"/>
      <c r="H64" s="1"/>
    </row>
    <row r="65" spans="1:8" ht="18" customHeight="1" x14ac:dyDescent="0.3">
      <c r="A65" s="12"/>
      <c r="B65" s="8"/>
      <c r="C65" s="37" t="s">
        <v>25</v>
      </c>
      <c r="D65" s="66"/>
      <c r="E65" s="66"/>
      <c r="F65" s="66"/>
      <c r="G65" s="7"/>
      <c r="H65" s="1"/>
    </row>
    <row r="66" spans="1:8" ht="18" customHeight="1" x14ac:dyDescent="0.3">
      <c r="A66" s="12"/>
      <c r="B66" s="8"/>
      <c r="C66" s="37" t="s">
        <v>26</v>
      </c>
      <c r="D66" s="66"/>
      <c r="E66" s="66"/>
      <c r="F66" s="66"/>
      <c r="G66" s="7"/>
      <c r="H66" s="1"/>
    </row>
    <row r="67" spans="1:8" ht="18" customHeight="1" x14ac:dyDescent="0.3">
      <c r="A67" s="12"/>
      <c r="B67" s="8"/>
      <c r="C67" s="37" t="s">
        <v>27</v>
      </c>
      <c r="D67" s="66"/>
      <c r="E67" s="66"/>
      <c r="F67" s="66"/>
      <c r="G67" s="7"/>
      <c r="H67" s="1"/>
    </row>
    <row r="68" spans="1:8" ht="18" customHeight="1" x14ac:dyDescent="0.3">
      <c r="A68" s="12"/>
      <c r="B68" s="8"/>
      <c r="C68" s="37" t="s">
        <v>28</v>
      </c>
      <c r="D68" s="66"/>
      <c r="E68" s="66"/>
      <c r="F68" s="66"/>
      <c r="G68" s="7"/>
      <c r="H68" s="1"/>
    </row>
    <row r="69" spans="1:8" ht="18" customHeight="1" x14ac:dyDescent="0.3">
      <c r="A69" s="12"/>
      <c r="B69" s="8"/>
      <c r="C69" s="37" t="s">
        <v>18</v>
      </c>
      <c r="D69" s="66"/>
      <c r="E69" s="66"/>
      <c r="F69" s="66"/>
      <c r="G69" s="7"/>
      <c r="H69" s="1"/>
    </row>
    <row r="70" spans="1:8" ht="30.75" customHeight="1" x14ac:dyDescent="0.3">
      <c r="A70" s="12">
        <v>7</v>
      </c>
      <c r="B70" s="8"/>
      <c r="C70" s="5" t="s">
        <v>46</v>
      </c>
      <c r="D70" s="6">
        <v>1</v>
      </c>
      <c r="E70" s="15">
        <v>9</v>
      </c>
      <c r="F70" s="15"/>
      <c r="G70" s="7">
        <f>((F70*D70)*E70)</f>
        <v>0</v>
      </c>
      <c r="H70" s="1"/>
    </row>
    <row r="71" spans="1:8" ht="18" customHeight="1" x14ac:dyDescent="0.3">
      <c r="A71" s="12"/>
      <c r="B71" s="8"/>
      <c r="C71" s="9" t="s">
        <v>13</v>
      </c>
      <c r="D71" s="6"/>
      <c r="E71" s="15"/>
      <c r="F71" s="15"/>
      <c r="G71" s="7"/>
      <c r="H71" s="1"/>
    </row>
    <row r="72" spans="1:8" ht="18" customHeight="1" x14ac:dyDescent="0.3">
      <c r="A72" s="12"/>
      <c r="B72" s="8"/>
      <c r="C72" s="37" t="s">
        <v>47</v>
      </c>
      <c r="D72" s="66"/>
      <c r="E72" s="66"/>
      <c r="F72" s="66"/>
      <c r="G72" s="7"/>
      <c r="H72" s="1"/>
    </row>
    <row r="73" spans="1:8" ht="18" customHeight="1" x14ac:dyDescent="0.3">
      <c r="A73" s="12"/>
      <c r="B73" s="8"/>
      <c r="C73" s="37" t="s">
        <v>30</v>
      </c>
      <c r="D73" s="66"/>
      <c r="E73" s="66"/>
      <c r="F73" s="66"/>
      <c r="G73" s="7"/>
      <c r="H73" s="1"/>
    </row>
    <row r="74" spans="1:8" ht="18" customHeight="1" x14ac:dyDescent="0.3">
      <c r="A74" s="12"/>
      <c r="B74" s="8"/>
      <c r="C74" s="37" t="s">
        <v>48</v>
      </c>
      <c r="D74" s="66"/>
      <c r="E74" s="66"/>
      <c r="F74" s="66"/>
      <c r="G74" s="7"/>
      <c r="H74" s="1"/>
    </row>
    <row r="75" spans="1:8" ht="18" customHeight="1" x14ac:dyDescent="0.3">
      <c r="A75" s="12">
        <v>8</v>
      </c>
      <c r="B75" s="8"/>
      <c r="C75" s="5" t="s">
        <v>49</v>
      </c>
      <c r="D75" s="6">
        <v>10</v>
      </c>
      <c r="E75" s="15">
        <v>9</v>
      </c>
      <c r="F75" s="15"/>
      <c r="G75" s="7">
        <f>((F75*D75)*E75)</f>
        <v>0</v>
      </c>
      <c r="H75" s="1"/>
    </row>
    <row r="76" spans="1:8" ht="18" customHeight="1" x14ac:dyDescent="0.3">
      <c r="A76" s="12"/>
      <c r="B76" s="8"/>
      <c r="C76" s="9" t="s">
        <v>13</v>
      </c>
      <c r="D76" s="6"/>
      <c r="E76" s="15"/>
      <c r="F76" s="15"/>
      <c r="G76" s="7"/>
      <c r="H76" s="1"/>
    </row>
    <row r="77" spans="1:8" ht="18" customHeight="1" x14ac:dyDescent="0.3">
      <c r="A77" s="12"/>
      <c r="B77" s="8"/>
      <c r="C77" s="37" t="s">
        <v>50</v>
      </c>
      <c r="D77" s="66"/>
      <c r="E77" s="66"/>
      <c r="F77" s="66"/>
      <c r="G77" s="7"/>
      <c r="H77" s="1"/>
    </row>
    <row r="78" spans="1:8" ht="18" customHeight="1" x14ac:dyDescent="0.3">
      <c r="A78" s="12"/>
      <c r="B78" s="8"/>
      <c r="C78" s="37" t="s">
        <v>51</v>
      </c>
      <c r="D78" s="66"/>
      <c r="E78" s="66"/>
      <c r="F78" s="66"/>
      <c r="G78" s="7"/>
      <c r="H78" s="1"/>
    </row>
    <row r="79" spans="1:8" ht="18" customHeight="1" x14ac:dyDescent="0.3">
      <c r="A79" s="12"/>
      <c r="B79" s="8"/>
      <c r="C79" s="37" t="s">
        <v>41</v>
      </c>
      <c r="D79" s="66"/>
      <c r="E79" s="66"/>
      <c r="F79" s="66"/>
      <c r="G79" s="7"/>
      <c r="H79" s="1"/>
    </row>
    <row r="80" spans="1:8" ht="18" customHeight="1" x14ac:dyDescent="0.3">
      <c r="A80" s="12"/>
      <c r="B80" s="8"/>
      <c r="C80" s="37" t="s">
        <v>52</v>
      </c>
      <c r="D80" s="15"/>
      <c r="E80" s="15"/>
      <c r="F80" s="15"/>
      <c r="G80" s="7"/>
      <c r="H80" s="1"/>
    </row>
    <row r="81" spans="1:8" ht="18" customHeight="1" x14ac:dyDescent="0.3">
      <c r="A81" s="12"/>
      <c r="B81" s="8"/>
      <c r="C81" s="37" t="s">
        <v>53</v>
      </c>
      <c r="D81" s="6"/>
      <c r="E81" s="15"/>
      <c r="F81" s="15"/>
      <c r="G81" s="7"/>
      <c r="H81" s="1"/>
    </row>
    <row r="82" spans="1:8" ht="18" customHeight="1" x14ac:dyDescent="0.3">
      <c r="A82" s="12">
        <v>9</v>
      </c>
      <c r="B82" s="8"/>
      <c r="C82" s="11" t="s">
        <v>54</v>
      </c>
      <c r="D82" s="6">
        <v>1</v>
      </c>
      <c r="E82" s="15">
        <v>9</v>
      </c>
      <c r="F82" s="15"/>
      <c r="G82" s="7">
        <f>((F82*D82)*E82)</f>
        <v>0</v>
      </c>
      <c r="H82" s="1"/>
    </row>
    <row r="83" spans="1:8" ht="18" customHeight="1" x14ac:dyDescent="0.3">
      <c r="A83" s="12"/>
      <c r="B83" s="8"/>
      <c r="C83" s="9" t="s">
        <v>13</v>
      </c>
      <c r="D83" s="15"/>
      <c r="E83" s="15"/>
      <c r="F83" s="15"/>
      <c r="G83" s="7"/>
      <c r="H83" s="1"/>
    </row>
    <row r="84" spans="1:8" ht="18" customHeight="1" x14ac:dyDescent="0.3">
      <c r="A84" s="12"/>
      <c r="B84" s="8"/>
      <c r="C84" s="37" t="s">
        <v>50</v>
      </c>
      <c r="D84" s="66"/>
      <c r="E84" s="66"/>
      <c r="F84" s="66"/>
      <c r="G84" s="7"/>
      <c r="H84" s="1"/>
    </row>
    <row r="85" spans="1:8" ht="18" customHeight="1" x14ac:dyDescent="0.3">
      <c r="A85" s="12"/>
      <c r="B85" s="8"/>
      <c r="C85" s="37" t="s">
        <v>51</v>
      </c>
      <c r="D85" s="66"/>
      <c r="E85" s="66"/>
      <c r="F85" s="66"/>
      <c r="G85" s="7"/>
      <c r="H85" s="1"/>
    </row>
    <row r="86" spans="1:8" ht="18" customHeight="1" x14ac:dyDescent="0.3">
      <c r="A86" s="12"/>
      <c r="B86" s="8"/>
      <c r="C86" s="37" t="s">
        <v>41</v>
      </c>
      <c r="D86" s="66"/>
      <c r="E86" s="66"/>
      <c r="F86" s="66"/>
      <c r="G86" s="7"/>
      <c r="H86" s="1"/>
    </row>
    <row r="87" spans="1:8" ht="18" customHeight="1" x14ac:dyDescent="0.3">
      <c r="A87" s="12"/>
      <c r="B87" s="8"/>
      <c r="C87" s="37" t="s">
        <v>52</v>
      </c>
      <c r="D87" s="66"/>
      <c r="E87" s="66"/>
      <c r="F87" s="66"/>
      <c r="G87" s="7"/>
      <c r="H87" s="1"/>
    </row>
    <row r="88" spans="1:8" ht="18" customHeight="1" x14ac:dyDescent="0.3">
      <c r="A88" s="12"/>
      <c r="B88" s="8"/>
      <c r="C88" s="37" t="s">
        <v>53</v>
      </c>
      <c r="D88" s="66"/>
      <c r="E88" s="66"/>
      <c r="F88" s="66"/>
      <c r="G88" s="7"/>
      <c r="H88" s="1"/>
    </row>
    <row r="89" spans="1:8" ht="18" customHeight="1" x14ac:dyDescent="0.3">
      <c r="A89" s="12">
        <v>10</v>
      </c>
      <c r="B89" s="8"/>
      <c r="C89" s="11" t="s">
        <v>55</v>
      </c>
      <c r="D89" s="6">
        <v>18</v>
      </c>
      <c r="E89" s="15">
        <v>9</v>
      </c>
      <c r="F89" s="15"/>
      <c r="G89" s="7">
        <f>((F89*D89)*E89)</f>
        <v>0</v>
      </c>
      <c r="H89" s="1"/>
    </row>
    <row r="90" spans="1:8" ht="18" customHeight="1" x14ac:dyDescent="0.3">
      <c r="A90" s="12"/>
      <c r="B90" s="8"/>
      <c r="C90" s="9" t="s">
        <v>13</v>
      </c>
      <c r="D90" s="6"/>
      <c r="E90" s="15"/>
      <c r="F90" s="15"/>
      <c r="G90" s="7"/>
      <c r="H90" s="1"/>
    </row>
    <row r="91" spans="1:8" ht="18" customHeight="1" x14ac:dyDescent="0.3">
      <c r="A91" s="12"/>
      <c r="B91" s="8"/>
      <c r="C91" s="37" t="s">
        <v>37</v>
      </c>
      <c r="D91" s="66"/>
      <c r="E91" s="66"/>
      <c r="F91" s="66"/>
      <c r="G91" s="7"/>
      <c r="H91" s="1"/>
    </row>
    <row r="92" spans="1:8" ht="18" customHeight="1" x14ac:dyDescent="0.3">
      <c r="A92" s="12"/>
      <c r="B92" s="8"/>
      <c r="C92" s="37" t="s">
        <v>38</v>
      </c>
      <c r="D92" s="66"/>
      <c r="E92" s="66"/>
      <c r="F92" s="66"/>
      <c r="G92" s="7"/>
      <c r="H92" s="1"/>
    </row>
    <row r="93" spans="1:8" ht="18" customHeight="1" x14ac:dyDescent="0.3">
      <c r="A93" s="12"/>
      <c r="B93" s="8"/>
      <c r="C93" s="37" t="s">
        <v>16</v>
      </c>
      <c r="D93" s="66"/>
      <c r="E93" s="66"/>
      <c r="F93" s="66"/>
      <c r="G93" s="7"/>
      <c r="H93" s="1"/>
    </row>
    <row r="94" spans="1:8" ht="18" customHeight="1" x14ac:dyDescent="0.3">
      <c r="A94" s="12"/>
      <c r="B94" s="8"/>
      <c r="C94" s="37" t="s">
        <v>56</v>
      </c>
      <c r="D94" s="66"/>
      <c r="E94" s="66"/>
      <c r="F94" s="66"/>
      <c r="G94" s="7"/>
      <c r="H94" s="1"/>
    </row>
    <row r="95" spans="1:8" ht="18" customHeight="1" x14ac:dyDescent="0.3">
      <c r="A95" s="12">
        <v>11</v>
      </c>
      <c r="B95" s="8"/>
      <c r="C95" s="11" t="s">
        <v>57</v>
      </c>
      <c r="D95" s="13">
        <v>4</v>
      </c>
      <c r="E95" s="15">
        <v>9</v>
      </c>
      <c r="F95" s="15"/>
      <c r="G95" s="7">
        <f>((F95*D95)*E95)</f>
        <v>0</v>
      </c>
      <c r="H95" s="1"/>
    </row>
    <row r="96" spans="1:8" ht="18" customHeight="1" x14ac:dyDescent="0.3">
      <c r="A96" s="12"/>
      <c r="B96" s="8"/>
      <c r="C96" s="9" t="s">
        <v>13</v>
      </c>
      <c r="D96" s="6"/>
      <c r="E96" s="15"/>
      <c r="F96" s="15"/>
      <c r="G96" s="7"/>
      <c r="H96" s="1"/>
    </row>
    <row r="97" spans="1:8" ht="18" customHeight="1" x14ac:dyDescent="0.3">
      <c r="A97" s="12"/>
      <c r="B97" s="8"/>
      <c r="C97" s="37" t="s">
        <v>37</v>
      </c>
      <c r="D97" s="66"/>
      <c r="E97" s="66"/>
      <c r="F97" s="66"/>
      <c r="G97" s="7"/>
      <c r="H97" s="1"/>
    </row>
    <row r="98" spans="1:8" ht="18" customHeight="1" x14ac:dyDescent="0.3">
      <c r="A98" s="12"/>
      <c r="B98" s="8"/>
      <c r="C98" s="37" t="s">
        <v>38</v>
      </c>
      <c r="D98" s="66"/>
      <c r="E98" s="66"/>
      <c r="F98" s="66"/>
      <c r="G98" s="7"/>
      <c r="H98" s="1"/>
    </row>
    <row r="99" spans="1:8" ht="18" customHeight="1" x14ac:dyDescent="0.3">
      <c r="A99" s="12"/>
      <c r="B99" s="8"/>
      <c r="C99" s="37" t="s">
        <v>16</v>
      </c>
      <c r="D99" s="66"/>
      <c r="E99" s="66"/>
      <c r="F99" s="66"/>
      <c r="G99" s="7"/>
      <c r="H99" s="1"/>
    </row>
    <row r="100" spans="1:8" ht="18" customHeight="1" x14ac:dyDescent="0.3">
      <c r="A100" s="12"/>
      <c r="B100" s="8"/>
      <c r="C100" s="37" t="s">
        <v>17</v>
      </c>
      <c r="D100" s="66"/>
      <c r="E100" s="66"/>
      <c r="F100" s="66"/>
      <c r="G100" s="7"/>
      <c r="H100" s="1"/>
    </row>
    <row r="101" spans="1:8" ht="18" customHeight="1" x14ac:dyDescent="0.3">
      <c r="A101" s="12"/>
      <c r="B101" s="8"/>
      <c r="C101" s="37" t="s">
        <v>18</v>
      </c>
      <c r="D101" s="66"/>
      <c r="E101" s="66"/>
      <c r="F101" s="66"/>
      <c r="G101" s="7"/>
      <c r="H101" s="1"/>
    </row>
    <row r="102" spans="1:8" ht="18" customHeight="1" x14ac:dyDescent="0.3">
      <c r="A102" s="12"/>
      <c r="B102" s="8"/>
      <c r="C102" s="37" t="s">
        <v>19</v>
      </c>
      <c r="D102" s="66"/>
      <c r="E102" s="66"/>
      <c r="F102" s="66"/>
      <c r="G102" s="7"/>
      <c r="H102" s="1"/>
    </row>
    <row r="103" spans="1:8" ht="18" customHeight="1" x14ac:dyDescent="0.3">
      <c r="A103" s="12"/>
      <c r="B103" s="8"/>
      <c r="C103" s="37" t="s">
        <v>44</v>
      </c>
      <c r="D103" s="66"/>
      <c r="E103" s="66"/>
      <c r="F103" s="66"/>
      <c r="G103" s="7"/>
      <c r="H103" s="1"/>
    </row>
    <row r="104" spans="1:8" ht="18" customHeight="1" x14ac:dyDescent="0.3">
      <c r="A104" s="12"/>
      <c r="B104" s="8"/>
      <c r="C104" s="37" t="s">
        <v>21</v>
      </c>
      <c r="D104" s="66"/>
      <c r="E104" s="66"/>
      <c r="F104" s="66"/>
      <c r="G104" s="7"/>
      <c r="H104" s="1"/>
    </row>
    <row r="105" spans="1:8" ht="18" customHeight="1" x14ac:dyDescent="0.3">
      <c r="A105" s="12">
        <v>12</v>
      </c>
      <c r="B105" s="8"/>
      <c r="C105" s="11" t="s">
        <v>58</v>
      </c>
      <c r="D105" s="13">
        <v>52</v>
      </c>
      <c r="E105" s="15">
        <v>9</v>
      </c>
      <c r="F105" s="15"/>
      <c r="G105" s="7">
        <f>((F105*D105)*E105)</f>
        <v>0</v>
      </c>
      <c r="H105" s="1"/>
    </row>
    <row r="106" spans="1:8" ht="18" customHeight="1" x14ac:dyDescent="0.3">
      <c r="A106" s="12"/>
      <c r="B106" s="8"/>
      <c r="C106" s="9" t="s">
        <v>13</v>
      </c>
      <c r="D106" s="6"/>
      <c r="E106" s="15"/>
      <c r="F106" s="15"/>
      <c r="G106" s="7"/>
      <c r="H106" s="1"/>
    </row>
    <row r="107" spans="1:8" ht="18" customHeight="1" x14ac:dyDescent="0.3">
      <c r="A107" s="12"/>
      <c r="B107" s="8"/>
      <c r="C107" s="37" t="s">
        <v>25</v>
      </c>
      <c r="D107" s="66"/>
      <c r="E107" s="66"/>
      <c r="F107" s="66"/>
      <c r="G107" s="7"/>
      <c r="H107" s="1"/>
    </row>
    <row r="108" spans="1:8" ht="18" customHeight="1" x14ac:dyDescent="0.3">
      <c r="A108" s="12"/>
      <c r="B108" s="8"/>
      <c r="C108" s="37" t="s">
        <v>59</v>
      </c>
      <c r="D108" s="66"/>
      <c r="E108" s="66"/>
      <c r="F108" s="66"/>
      <c r="G108" s="7"/>
      <c r="H108" s="1"/>
    </row>
    <row r="109" spans="1:8" ht="18" customHeight="1" x14ac:dyDescent="0.3">
      <c r="A109" s="12"/>
      <c r="B109" s="8"/>
      <c r="C109" s="37" t="s">
        <v>27</v>
      </c>
      <c r="D109" s="66"/>
      <c r="E109" s="66"/>
      <c r="F109" s="66"/>
      <c r="G109" s="7"/>
      <c r="H109" s="1"/>
    </row>
    <row r="110" spans="1:8" ht="18" customHeight="1" x14ac:dyDescent="0.3">
      <c r="A110" s="12"/>
      <c r="B110" s="8"/>
      <c r="C110" s="37" t="s">
        <v>28</v>
      </c>
      <c r="D110" s="66"/>
      <c r="E110" s="66"/>
      <c r="F110" s="66"/>
      <c r="G110" s="7"/>
      <c r="H110" s="1"/>
    </row>
    <row r="111" spans="1:8" ht="18" customHeight="1" x14ac:dyDescent="0.3">
      <c r="A111" s="12"/>
      <c r="B111" s="8"/>
      <c r="C111" s="37" t="s">
        <v>18</v>
      </c>
      <c r="D111" s="66"/>
      <c r="E111" s="66"/>
      <c r="F111" s="66"/>
      <c r="G111" s="7"/>
      <c r="H111" s="1"/>
    </row>
    <row r="112" spans="1:8" ht="18" customHeight="1" x14ac:dyDescent="0.3">
      <c r="A112" s="12"/>
      <c r="B112" s="8"/>
      <c r="C112" s="37" t="s">
        <v>60</v>
      </c>
      <c r="D112" s="66"/>
      <c r="E112" s="66"/>
      <c r="F112" s="66"/>
      <c r="G112" s="7"/>
      <c r="H112" s="1"/>
    </row>
    <row r="113" spans="1:8" ht="18" customHeight="1" x14ac:dyDescent="0.3">
      <c r="A113" s="12"/>
      <c r="B113" s="8"/>
      <c r="C113" s="37" t="s">
        <v>61</v>
      </c>
      <c r="D113" s="66"/>
      <c r="E113" s="66"/>
      <c r="F113" s="66"/>
      <c r="G113" s="7"/>
      <c r="H113" s="1"/>
    </row>
    <row r="114" spans="1:8" ht="17.399999999999999" x14ac:dyDescent="0.3">
      <c r="A114" s="12"/>
      <c r="B114" s="8"/>
      <c r="C114" s="37" t="s">
        <v>62</v>
      </c>
      <c r="D114" s="66"/>
      <c r="E114" s="66"/>
      <c r="F114" s="66"/>
      <c r="G114" s="7"/>
      <c r="H114" s="1"/>
    </row>
    <row r="115" spans="1:8" ht="25.2" customHeight="1" x14ac:dyDescent="0.3">
      <c r="A115" s="12"/>
      <c r="B115" s="8"/>
      <c r="C115" s="37" t="s">
        <v>63</v>
      </c>
      <c r="D115" s="66"/>
      <c r="E115" s="66"/>
      <c r="F115" s="66"/>
      <c r="G115" s="7"/>
      <c r="H115" s="1"/>
    </row>
    <row r="116" spans="1:8" ht="18" customHeight="1" x14ac:dyDescent="0.3">
      <c r="A116" s="12"/>
      <c r="B116" s="8"/>
      <c r="C116" s="37" t="s">
        <v>64</v>
      </c>
      <c r="D116" s="66"/>
      <c r="E116" s="66"/>
      <c r="F116" s="66"/>
      <c r="G116" s="7"/>
      <c r="H116" s="1"/>
    </row>
    <row r="117" spans="1:8" ht="30.75" customHeight="1" x14ac:dyDescent="0.3">
      <c r="A117" s="12"/>
      <c r="B117" s="8"/>
      <c r="C117" s="37" t="s">
        <v>65</v>
      </c>
      <c r="D117" s="66"/>
      <c r="E117" s="66"/>
      <c r="F117" s="66"/>
      <c r="G117" s="7"/>
      <c r="H117" s="1"/>
    </row>
    <row r="118" spans="1:8" ht="30.75" customHeight="1" x14ac:dyDescent="0.3">
      <c r="A118" s="12"/>
      <c r="B118" s="8"/>
      <c r="C118" s="37" t="s">
        <v>66</v>
      </c>
      <c r="D118" s="66"/>
      <c r="E118" s="66"/>
      <c r="F118" s="66"/>
      <c r="G118" s="7"/>
      <c r="H118" s="1"/>
    </row>
    <row r="119" spans="1:8" ht="18" customHeight="1" x14ac:dyDescent="0.3">
      <c r="A119" s="12">
        <v>13</v>
      </c>
      <c r="B119" s="8"/>
      <c r="C119" s="11" t="s">
        <v>67</v>
      </c>
      <c r="D119" s="13">
        <v>22</v>
      </c>
      <c r="E119" s="15">
        <v>9</v>
      </c>
      <c r="F119" s="15"/>
      <c r="G119" s="7">
        <f>((F119*D119)*E119)</f>
        <v>0</v>
      </c>
      <c r="H119" s="1"/>
    </row>
    <row r="120" spans="1:8" ht="18" customHeight="1" x14ac:dyDescent="0.3">
      <c r="A120" s="12"/>
      <c r="B120" s="8"/>
      <c r="C120" s="9" t="s">
        <v>13</v>
      </c>
      <c r="D120" s="15"/>
      <c r="E120" s="15"/>
      <c r="F120" s="15"/>
      <c r="G120" s="7"/>
      <c r="H120" s="1"/>
    </row>
    <row r="121" spans="1:8" ht="18" customHeight="1" x14ac:dyDescent="0.3">
      <c r="A121" s="12"/>
      <c r="B121" s="8"/>
      <c r="C121" s="37" t="s">
        <v>25</v>
      </c>
      <c r="D121" s="66"/>
      <c r="E121" s="66"/>
      <c r="F121" s="66"/>
      <c r="G121" s="7"/>
      <c r="H121" s="1"/>
    </row>
    <row r="122" spans="1:8" ht="18" customHeight="1" x14ac:dyDescent="0.3">
      <c r="A122" s="12"/>
      <c r="B122" s="8"/>
      <c r="C122" s="37" t="s">
        <v>59</v>
      </c>
      <c r="D122" s="66"/>
      <c r="E122" s="66"/>
      <c r="F122" s="66"/>
      <c r="G122" s="7"/>
      <c r="H122" s="1"/>
    </row>
    <row r="123" spans="1:8" ht="18" customHeight="1" x14ac:dyDescent="0.3">
      <c r="A123" s="12"/>
      <c r="B123" s="8"/>
      <c r="C123" s="37" t="s">
        <v>27</v>
      </c>
      <c r="D123" s="66"/>
      <c r="E123" s="66"/>
      <c r="F123" s="66"/>
      <c r="G123" s="7"/>
      <c r="H123" s="1"/>
    </row>
    <row r="124" spans="1:8" ht="18" customHeight="1" x14ac:dyDescent="0.3">
      <c r="A124" s="12"/>
      <c r="B124" s="8"/>
      <c r="C124" s="37" t="s">
        <v>28</v>
      </c>
      <c r="D124" s="66"/>
      <c r="E124" s="66"/>
      <c r="F124" s="66"/>
      <c r="G124" s="7"/>
      <c r="H124" s="1"/>
    </row>
    <row r="125" spans="1:8" ht="18" customHeight="1" x14ac:dyDescent="0.3">
      <c r="A125" s="12"/>
      <c r="B125" s="8"/>
      <c r="C125" s="37" t="s">
        <v>18</v>
      </c>
      <c r="D125" s="66"/>
      <c r="E125" s="66"/>
      <c r="F125" s="66"/>
      <c r="G125" s="7"/>
      <c r="H125" s="1"/>
    </row>
    <row r="126" spans="1:8" ht="18" customHeight="1" x14ac:dyDescent="0.3">
      <c r="A126" s="12"/>
      <c r="B126" s="8"/>
      <c r="C126" s="37" t="s">
        <v>60</v>
      </c>
      <c r="D126" s="66"/>
      <c r="E126" s="66"/>
      <c r="F126" s="66"/>
      <c r="G126" s="7"/>
      <c r="H126" s="1"/>
    </row>
    <row r="127" spans="1:8" ht="18" customHeight="1" x14ac:dyDescent="0.3">
      <c r="A127" s="12"/>
      <c r="B127" s="8"/>
      <c r="C127" s="37" t="s">
        <v>61</v>
      </c>
      <c r="D127" s="66"/>
      <c r="E127" s="66"/>
      <c r="F127" s="66"/>
      <c r="G127" s="7"/>
      <c r="H127" s="1"/>
    </row>
    <row r="128" spans="1:8" ht="17.399999999999999" x14ac:dyDescent="0.3">
      <c r="A128" s="12"/>
      <c r="B128" s="8"/>
      <c r="C128" s="37" t="s">
        <v>62</v>
      </c>
      <c r="D128" s="66"/>
      <c r="E128" s="66"/>
      <c r="F128" s="66"/>
      <c r="G128" s="7"/>
      <c r="H128" s="1"/>
    </row>
    <row r="129" spans="1:8" ht="31.2" customHeight="1" x14ac:dyDescent="0.3">
      <c r="A129" s="12"/>
      <c r="B129" s="8"/>
      <c r="C129" s="37" t="s">
        <v>63</v>
      </c>
      <c r="D129" s="66"/>
      <c r="E129" s="66"/>
      <c r="F129" s="66"/>
      <c r="G129" s="7"/>
      <c r="H129" s="1"/>
    </row>
    <row r="130" spans="1:8" ht="18" customHeight="1" x14ac:dyDescent="0.3">
      <c r="A130" s="12"/>
      <c r="B130" s="8"/>
      <c r="C130" s="37" t="s">
        <v>64</v>
      </c>
      <c r="D130" s="66"/>
      <c r="E130" s="66"/>
      <c r="F130" s="66"/>
      <c r="G130" s="7"/>
      <c r="H130" s="1"/>
    </row>
    <row r="131" spans="1:8" ht="30.75" customHeight="1" x14ac:dyDescent="0.3">
      <c r="A131" s="12"/>
      <c r="B131" s="8"/>
      <c r="C131" s="37" t="s">
        <v>65</v>
      </c>
      <c r="D131" s="66"/>
      <c r="E131" s="66"/>
      <c r="F131" s="66"/>
      <c r="G131" s="7"/>
      <c r="H131" s="1"/>
    </row>
    <row r="132" spans="1:8" ht="30.75" customHeight="1" x14ac:dyDescent="0.3">
      <c r="A132" s="12"/>
      <c r="B132" s="8"/>
      <c r="C132" s="37" t="s">
        <v>66</v>
      </c>
      <c r="D132" s="66"/>
      <c r="E132" s="66"/>
      <c r="F132" s="66"/>
      <c r="G132" s="7"/>
      <c r="H132" s="1"/>
    </row>
    <row r="133" spans="1:8" ht="18" customHeight="1" x14ac:dyDescent="0.3">
      <c r="A133" s="12">
        <v>14</v>
      </c>
      <c r="B133" s="8"/>
      <c r="C133" s="11" t="s">
        <v>68</v>
      </c>
      <c r="D133" s="13">
        <v>18</v>
      </c>
      <c r="E133" s="15">
        <v>9</v>
      </c>
      <c r="F133" s="15"/>
      <c r="G133" s="7">
        <f>((F133*D133)*E133)</f>
        <v>0</v>
      </c>
      <c r="H133" s="1"/>
    </row>
    <row r="134" spans="1:8" ht="18" customHeight="1" x14ac:dyDescent="0.3">
      <c r="A134" s="12"/>
      <c r="B134" s="8"/>
      <c r="C134" s="9" t="s">
        <v>13</v>
      </c>
      <c r="D134" s="6"/>
      <c r="E134" s="15"/>
      <c r="F134" s="15"/>
      <c r="G134" s="7"/>
      <c r="H134" s="1"/>
    </row>
    <row r="135" spans="1:8" ht="18" customHeight="1" x14ac:dyDescent="0.3">
      <c r="A135" s="12"/>
      <c r="B135" s="8"/>
      <c r="C135" s="37" t="s">
        <v>25</v>
      </c>
      <c r="D135" s="66"/>
      <c r="E135" s="66"/>
      <c r="F135" s="66"/>
      <c r="G135" s="7"/>
      <c r="H135" s="1"/>
    </row>
    <row r="136" spans="1:8" ht="18" customHeight="1" x14ac:dyDescent="0.3">
      <c r="A136" s="12"/>
      <c r="B136" s="8"/>
      <c r="C136" s="37" t="s">
        <v>59</v>
      </c>
      <c r="D136" s="66"/>
      <c r="E136" s="66"/>
      <c r="F136" s="66"/>
      <c r="G136" s="7"/>
      <c r="H136" s="1"/>
    </row>
    <row r="137" spans="1:8" ht="18" customHeight="1" x14ac:dyDescent="0.3">
      <c r="A137" s="12"/>
      <c r="B137" s="8"/>
      <c r="C137" s="37" t="s">
        <v>27</v>
      </c>
      <c r="D137" s="66"/>
      <c r="E137" s="66"/>
      <c r="F137" s="66"/>
      <c r="G137" s="7"/>
      <c r="H137" s="1"/>
    </row>
    <row r="138" spans="1:8" ht="18" customHeight="1" x14ac:dyDescent="0.3">
      <c r="A138" s="12"/>
      <c r="B138" s="8"/>
      <c r="C138" s="37" t="s">
        <v>28</v>
      </c>
      <c r="D138" s="66"/>
      <c r="E138" s="66"/>
      <c r="F138" s="66"/>
      <c r="G138" s="7"/>
      <c r="H138" s="1"/>
    </row>
    <row r="139" spans="1:8" ht="18" customHeight="1" x14ac:dyDescent="0.3">
      <c r="A139" s="12"/>
      <c r="B139" s="8"/>
      <c r="C139" s="37" t="s">
        <v>18</v>
      </c>
      <c r="D139" s="66"/>
      <c r="E139" s="66"/>
      <c r="F139" s="66"/>
      <c r="G139" s="7"/>
      <c r="H139" s="1"/>
    </row>
    <row r="140" spans="1:8" ht="18" customHeight="1" x14ac:dyDescent="0.3">
      <c r="A140" s="12"/>
      <c r="B140" s="8"/>
      <c r="C140" s="37" t="s">
        <v>60</v>
      </c>
      <c r="D140" s="66"/>
      <c r="E140" s="66"/>
      <c r="F140" s="66"/>
      <c r="G140" s="7"/>
      <c r="H140" s="1"/>
    </row>
    <row r="141" spans="1:8" ht="18" customHeight="1" x14ac:dyDescent="0.3">
      <c r="A141" s="12"/>
      <c r="B141" s="8"/>
      <c r="C141" s="37" t="s">
        <v>61</v>
      </c>
      <c r="D141" s="66"/>
      <c r="E141" s="66"/>
      <c r="F141" s="66"/>
      <c r="G141" s="7"/>
      <c r="H141" s="1"/>
    </row>
    <row r="142" spans="1:8" ht="17.399999999999999" x14ac:dyDescent="0.3">
      <c r="A142" s="12"/>
      <c r="B142" s="8"/>
      <c r="C142" s="37" t="s">
        <v>69</v>
      </c>
      <c r="D142" s="66"/>
      <c r="E142" s="66"/>
      <c r="F142" s="66"/>
      <c r="G142" s="7"/>
      <c r="H142" s="1"/>
    </row>
    <row r="143" spans="1:8" ht="28.2" customHeight="1" x14ac:dyDescent="0.3">
      <c r="A143" s="12"/>
      <c r="B143" s="8"/>
      <c r="C143" s="37" t="s">
        <v>63</v>
      </c>
      <c r="D143" s="66"/>
      <c r="E143" s="66"/>
      <c r="F143" s="66"/>
      <c r="G143" s="7"/>
      <c r="H143" s="1"/>
    </row>
    <row r="144" spans="1:8" ht="18" customHeight="1" x14ac:dyDescent="0.3">
      <c r="A144" s="12"/>
      <c r="B144" s="8"/>
      <c r="C144" s="37" t="s">
        <v>64</v>
      </c>
      <c r="D144" s="66"/>
      <c r="E144" s="66"/>
      <c r="F144" s="66"/>
      <c r="G144" s="7"/>
      <c r="H144" s="1"/>
    </row>
    <row r="145" spans="1:8" ht="17.399999999999999" x14ac:dyDescent="0.3">
      <c r="A145" s="12"/>
      <c r="B145" s="8"/>
      <c r="C145" s="37" t="s">
        <v>70</v>
      </c>
      <c r="D145" s="66"/>
      <c r="E145" s="66"/>
      <c r="F145" s="66"/>
      <c r="G145" s="7"/>
      <c r="H145" s="1"/>
    </row>
    <row r="146" spans="1:8" ht="30.75" customHeight="1" x14ac:dyDescent="0.3">
      <c r="A146" s="8"/>
      <c r="B146" s="8"/>
      <c r="C146" s="37" t="s">
        <v>66</v>
      </c>
      <c r="D146" s="8"/>
      <c r="E146" s="8"/>
      <c r="F146" s="8"/>
      <c r="G146" s="8"/>
      <c r="H146" s="1"/>
    </row>
    <row r="147" spans="1:8" ht="15" customHeight="1" x14ac:dyDescent="0.3">
      <c r="C147" s="60"/>
      <c r="D147" s="60"/>
      <c r="E147" s="60"/>
      <c r="F147" s="60" t="s">
        <v>178</v>
      </c>
      <c r="G147" s="63">
        <f>G133+G119+G105+G95+G89+G82+G75+G70+G63+G53+G43+G34+G27+G14</f>
        <v>0</v>
      </c>
    </row>
    <row r="148" spans="1:8" ht="15" customHeight="1" x14ac:dyDescent="0.3">
      <c r="C148" s="60"/>
      <c r="D148" s="60"/>
      <c r="E148" s="60"/>
      <c r="F148" s="60" t="s">
        <v>179</v>
      </c>
      <c r="G148" s="63">
        <f>G147*0.16</f>
        <v>0</v>
      </c>
    </row>
    <row r="149" spans="1:8" ht="15" customHeight="1" x14ac:dyDescent="0.3">
      <c r="C149" s="265" t="s">
        <v>210</v>
      </c>
      <c r="D149" s="265"/>
      <c r="E149" s="265"/>
      <c r="F149" s="265"/>
      <c r="G149" s="63">
        <f>SUM(G147:G148)</f>
        <v>0</v>
      </c>
    </row>
    <row r="151" spans="1:8" ht="57" customHeight="1" x14ac:dyDescent="0.3">
      <c r="A151" s="278" t="s">
        <v>180</v>
      </c>
      <c r="B151" s="279"/>
      <c r="C151" s="279"/>
      <c r="D151" s="279"/>
      <c r="E151" s="279"/>
      <c r="F151" s="279"/>
      <c r="G151" s="280"/>
    </row>
    <row r="152" spans="1:8" ht="15" customHeight="1" x14ac:dyDescent="0.3">
      <c r="A152" s="16"/>
      <c r="B152" s="16"/>
      <c r="C152" s="52" t="s">
        <v>220</v>
      </c>
      <c r="D152" s="20"/>
      <c r="E152" s="18"/>
      <c r="F152" s="17"/>
      <c r="G152" s="19"/>
    </row>
    <row r="153" spans="1:8" ht="33" customHeight="1" x14ac:dyDescent="0.3">
      <c r="A153" s="16"/>
      <c r="B153" s="16"/>
      <c r="C153" s="62" t="s">
        <v>327</v>
      </c>
      <c r="D153" s="20"/>
      <c r="E153" s="18"/>
      <c r="F153" s="17"/>
      <c r="G153" s="19"/>
    </row>
    <row r="154" spans="1:8" ht="21.75" customHeight="1" x14ac:dyDescent="0.3">
      <c r="A154" s="264" t="s">
        <v>202</v>
      </c>
      <c r="B154" s="264"/>
      <c r="C154" s="264"/>
      <c r="D154" s="264"/>
      <c r="E154" s="264"/>
      <c r="F154" s="264"/>
      <c r="G154" s="264"/>
    </row>
    <row r="155" spans="1:8" ht="25.5" customHeight="1" x14ac:dyDescent="0.3">
      <c r="A155" s="71">
        <v>15</v>
      </c>
      <c r="B155" s="69"/>
      <c r="C155" s="87" t="s">
        <v>203</v>
      </c>
      <c r="D155" s="88">
        <v>6</v>
      </c>
      <c r="E155" s="88">
        <v>5</v>
      </c>
      <c r="F155" s="88"/>
      <c r="G155" s="89">
        <f>((F155*D155)*E155)</f>
        <v>0</v>
      </c>
      <c r="H155" s="1"/>
    </row>
    <row r="156" spans="1:8" ht="18" customHeight="1" x14ac:dyDescent="0.3">
      <c r="A156" s="71"/>
      <c r="B156" s="90"/>
      <c r="C156" s="91" t="s">
        <v>13</v>
      </c>
      <c r="D156" s="92"/>
      <c r="E156" s="88"/>
      <c r="F156" s="88"/>
      <c r="G156" s="93"/>
      <c r="H156" s="1"/>
    </row>
    <row r="157" spans="1:8" ht="17.399999999999999" x14ac:dyDescent="0.3">
      <c r="A157" s="71"/>
      <c r="B157" s="90"/>
      <c r="C157" s="94" t="s">
        <v>204</v>
      </c>
      <c r="D157" s="95"/>
      <c r="E157" s="95"/>
      <c r="F157" s="95"/>
      <c r="G157" s="93"/>
      <c r="H157" s="1"/>
    </row>
    <row r="158" spans="1:8" ht="18" customHeight="1" x14ac:dyDescent="0.3">
      <c r="A158" s="71"/>
      <c r="B158" s="90"/>
      <c r="C158" s="95" t="s">
        <v>25</v>
      </c>
      <c r="D158" s="95"/>
      <c r="E158" s="95"/>
      <c r="F158" s="95"/>
      <c r="G158" s="93"/>
      <c r="H158" s="1"/>
    </row>
    <row r="159" spans="1:8" ht="18" customHeight="1" x14ac:dyDescent="0.3">
      <c r="A159" s="71"/>
      <c r="B159" s="90"/>
      <c r="C159" s="95" t="s">
        <v>59</v>
      </c>
      <c r="D159" s="95"/>
      <c r="E159" s="95"/>
      <c r="F159" s="95"/>
      <c r="G159" s="93"/>
      <c r="H159" s="1"/>
    </row>
    <row r="160" spans="1:8" ht="18" customHeight="1" x14ac:dyDescent="0.3">
      <c r="A160" s="71"/>
      <c r="B160" s="90"/>
      <c r="C160" s="95" t="s">
        <v>27</v>
      </c>
      <c r="D160" s="95"/>
      <c r="E160" s="95"/>
      <c r="F160" s="95"/>
      <c r="G160" s="93"/>
      <c r="H160" s="1"/>
    </row>
    <row r="161" spans="1:8" ht="18" customHeight="1" x14ac:dyDescent="0.3">
      <c r="A161" s="71"/>
      <c r="B161" s="90"/>
      <c r="C161" s="95" t="s">
        <v>28</v>
      </c>
      <c r="D161" s="95"/>
      <c r="E161" s="95"/>
      <c r="F161" s="95"/>
      <c r="G161" s="93"/>
      <c r="H161" s="1"/>
    </row>
    <row r="162" spans="1:8" ht="18" customHeight="1" x14ac:dyDescent="0.3">
      <c r="A162" s="71"/>
      <c r="B162" s="90"/>
      <c r="C162" s="95" t="s">
        <v>205</v>
      </c>
      <c r="D162" s="95"/>
      <c r="E162" s="95"/>
      <c r="F162" s="95"/>
      <c r="G162" s="93"/>
      <c r="H162" s="1"/>
    </row>
    <row r="163" spans="1:8" ht="18" customHeight="1" x14ac:dyDescent="0.3">
      <c r="A163" s="71"/>
      <c r="B163" s="90"/>
      <c r="C163" s="95" t="s">
        <v>60</v>
      </c>
      <c r="D163" s="95"/>
      <c r="E163" s="95"/>
      <c r="F163" s="95"/>
      <c r="G163" s="93"/>
      <c r="H163" s="1"/>
    </row>
    <row r="164" spans="1:8" ht="18" customHeight="1" x14ac:dyDescent="0.3">
      <c r="A164" s="71"/>
      <c r="B164" s="90"/>
      <c r="C164" s="95" t="s">
        <v>61</v>
      </c>
      <c r="D164" s="95"/>
      <c r="E164" s="95"/>
      <c r="F164" s="95"/>
      <c r="G164" s="93"/>
      <c r="H164" s="1"/>
    </row>
    <row r="165" spans="1:8" ht="18" customHeight="1" x14ac:dyDescent="0.3">
      <c r="A165" s="71"/>
      <c r="B165" s="90"/>
      <c r="C165" s="95" t="s">
        <v>69</v>
      </c>
      <c r="D165" s="95"/>
      <c r="E165" s="95"/>
      <c r="F165" s="95"/>
      <c r="G165" s="93"/>
      <c r="H165" s="1"/>
    </row>
    <row r="166" spans="1:8" ht="24.75" customHeight="1" x14ac:dyDescent="0.3">
      <c r="A166" s="71"/>
      <c r="B166" s="90"/>
      <c r="C166" s="95" t="s">
        <v>63</v>
      </c>
      <c r="D166" s="95"/>
      <c r="E166" s="95"/>
      <c r="F166" s="95"/>
      <c r="G166" s="93"/>
      <c r="H166" s="1"/>
    </row>
    <row r="167" spans="1:8" ht="18" customHeight="1" x14ac:dyDescent="0.3">
      <c r="A167" s="71"/>
      <c r="B167" s="90"/>
      <c r="C167" s="95" t="s">
        <v>64</v>
      </c>
      <c r="D167" s="95"/>
      <c r="E167" s="95"/>
      <c r="F167" s="95"/>
      <c r="G167" s="93"/>
      <c r="H167" s="1"/>
    </row>
    <row r="168" spans="1:8" ht="18" customHeight="1" x14ac:dyDescent="0.3">
      <c r="A168" s="71"/>
      <c r="B168" s="90"/>
      <c r="C168" s="95" t="s">
        <v>70</v>
      </c>
      <c r="D168" s="95"/>
      <c r="E168" s="95"/>
      <c r="F168" s="95"/>
      <c r="G168" s="93"/>
      <c r="H168" s="1"/>
    </row>
    <row r="169" spans="1:8" ht="24.75" customHeight="1" x14ac:dyDescent="0.3">
      <c r="A169" s="71"/>
      <c r="B169" s="90"/>
      <c r="C169" s="95" t="s">
        <v>66</v>
      </c>
      <c r="D169" s="95"/>
      <c r="E169" s="95"/>
      <c r="F169" s="95"/>
      <c r="G169" s="93"/>
      <c r="H169" s="1"/>
    </row>
    <row r="170" spans="1:8" ht="25.5" customHeight="1" x14ac:dyDescent="0.3">
      <c r="A170" s="71">
        <v>16</v>
      </c>
      <c r="B170" s="69"/>
      <c r="C170" s="87" t="s">
        <v>211</v>
      </c>
      <c r="D170" s="88">
        <v>5</v>
      </c>
      <c r="E170" s="88">
        <v>5</v>
      </c>
      <c r="F170" s="88"/>
      <c r="G170" s="89">
        <f>((F170*D170)*E170)</f>
        <v>0</v>
      </c>
      <c r="H170" s="1"/>
    </row>
    <row r="171" spans="1:8" ht="18" customHeight="1" x14ac:dyDescent="0.3">
      <c r="A171" s="71"/>
      <c r="B171" s="90"/>
      <c r="C171" s="91" t="s">
        <v>13</v>
      </c>
      <c r="D171" s="92"/>
      <c r="E171" s="88"/>
      <c r="F171" s="88"/>
      <c r="G171" s="93"/>
      <c r="H171" s="1"/>
    </row>
    <row r="172" spans="1:8" ht="18" customHeight="1" x14ac:dyDescent="0.3">
      <c r="A172" s="71"/>
      <c r="B172" s="90"/>
      <c r="C172" s="94" t="s">
        <v>204</v>
      </c>
      <c r="D172" s="95"/>
      <c r="E172" s="95"/>
      <c r="F172" s="95"/>
      <c r="G172" s="93"/>
      <c r="H172" s="1"/>
    </row>
    <row r="173" spans="1:8" ht="18" customHeight="1" x14ac:dyDescent="0.3">
      <c r="A173" s="71"/>
      <c r="B173" s="90"/>
      <c r="C173" s="95" t="s">
        <v>25</v>
      </c>
      <c r="D173" s="95"/>
      <c r="E173" s="95"/>
      <c r="F173" s="95"/>
      <c r="G173" s="93"/>
      <c r="H173" s="1"/>
    </row>
    <row r="174" spans="1:8" ht="18" customHeight="1" x14ac:dyDescent="0.3">
      <c r="A174" s="71"/>
      <c r="B174" s="90"/>
      <c r="C174" s="95" t="s">
        <v>59</v>
      </c>
      <c r="D174" s="95"/>
      <c r="E174" s="95"/>
      <c r="F174" s="95"/>
      <c r="G174" s="93"/>
      <c r="H174" s="1"/>
    </row>
    <row r="175" spans="1:8" ht="18" customHeight="1" x14ac:dyDescent="0.3">
      <c r="A175" s="71"/>
      <c r="B175" s="90"/>
      <c r="C175" s="95" t="s">
        <v>27</v>
      </c>
      <c r="D175" s="95"/>
      <c r="E175" s="95"/>
      <c r="F175" s="95"/>
      <c r="G175" s="93"/>
      <c r="H175" s="1"/>
    </row>
    <row r="176" spans="1:8" ht="18" customHeight="1" x14ac:dyDescent="0.3">
      <c r="A176" s="71"/>
      <c r="B176" s="90"/>
      <c r="C176" s="95" t="s">
        <v>28</v>
      </c>
      <c r="D176" s="95"/>
      <c r="E176" s="95"/>
      <c r="F176" s="95"/>
      <c r="G176" s="93"/>
      <c r="H176" s="1"/>
    </row>
    <row r="177" spans="1:8" ht="18" customHeight="1" x14ac:dyDescent="0.3">
      <c r="A177" s="71"/>
      <c r="B177" s="90"/>
      <c r="C177" s="95" t="s">
        <v>205</v>
      </c>
      <c r="D177" s="95"/>
      <c r="E177" s="95"/>
      <c r="F177" s="95"/>
      <c r="G177" s="93"/>
      <c r="H177" s="1"/>
    </row>
    <row r="178" spans="1:8" ht="18" customHeight="1" x14ac:dyDescent="0.3">
      <c r="A178" s="71"/>
      <c r="B178" s="90"/>
      <c r="C178" s="95" t="s">
        <v>60</v>
      </c>
      <c r="D178" s="95"/>
      <c r="E178" s="95"/>
      <c r="F178" s="95"/>
      <c r="G178" s="93"/>
      <c r="H178" s="1"/>
    </row>
    <row r="179" spans="1:8" ht="18" customHeight="1" x14ac:dyDescent="0.3">
      <c r="A179" s="71"/>
      <c r="B179" s="90"/>
      <c r="C179" s="95" t="s">
        <v>61</v>
      </c>
      <c r="D179" s="95"/>
      <c r="E179" s="95"/>
      <c r="F179" s="95"/>
      <c r="G179" s="93"/>
      <c r="H179" s="1"/>
    </row>
    <row r="180" spans="1:8" ht="18" customHeight="1" x14ac:dyDescent="0.3">
      <c r="A180" s="71"/>
      <c r="B180" s="90"/>
      <c r="C180" s="95" t="s">
        <v>69</v>
      </c>
      <c r="D180" s="95"/>
      <c r="E180" s="95"/>
      <c r="F180" s="95"/>
      <c r="G180" s="93"/>
      <c r="H180" s="1"/>
    </row>
    <row r="181" spans="1:8" ht="24.75" customHeight="1" x14ac:dyDescent="0.3">
      <c r="A181" s="71"/>
      <c r="B181" s="90"/>
      <c r="C181" s="95" t="s">
        <v>63</v>
      </c>
      <c r="D181" s="95"/>
      <c r="E181" s="95"/>
      <c r="F181" s="95"/>
      <c r="G181" s="93"/>
      <c r="H181" s="1"/>
    </row>
    <row r="182" spans="1:8" ht="18" customHeight="1" x14ac:dyDescent="0.3">
      <c r="A182" s="71"/>
      <c r="B182" s="90"/>
      <c r="C182" s="95" t="s">
        <v>64</v>
      </c>
      <c r="D182" s="95"/>
      <c r="E182" s="95"/>
      <c r="F182" s="95"/>
      <c r="G182" s="93"/>
      <c r="H182" s="1"/>
    </row>
    <row r="183" spans="1:8" ht="18" customHeight="1" x14ac:dyDescent="0.3">
      <c r="A183" s="71"/>
      <c r="B183" s="90"/>
      <c r="C183" s="95" t="s">
        <v>70</v>
      </c>
      <c r="D183" s="95"/>
      <c r="E183" s="95"/>
      <c r="F183" s="95"/>
      <c r="G183" s="93"/>
      <c r="H183" s="1"/>
    </row>
    <row r="184" spans="1:8" ht="24.75" customHeight="1" x14ac:dyDescent="0.3">
      <c r="A184" s="71"/>
      <c r="B184" s="90"/>
      <c r="C184" s="95" t="s">
        <v>66</v>
      </c>
      <c r="D184" s="95"/>
      <c r="E184" s="95"/>
      <c r="F184" s="95"/>
      <c r="G184" s="93"/>
      <c r="H184" s="1"/>
    </row>
    <row r="185" spans="1:8" ht="25.5" customHeight="1" x14ac:dyDescent="0.3">
      <c r="A185" s="71">
        <v>17</v>
      </c>
      <c r="B185" s="69"/>
      <c r="C185" s="87" t="s">
        <v>206</v>
      </c>
      <c r="D185" s="88">
        <v>1</v>
      </c>
      <c r="E185" s="88">
        <v>5</v>
      </c>
      <c r="F185" s="88"/>
      <c r="G185" s="89">
        <f>((F185*D185)*E185)</f>
        <v>0</v>
      </c>
      <c r="H185" s="1"/>
    </row>
    <row r="186" spans="1:8" ht="18" customHeight="1" x14ac:dyDescent="0.3">
      <c r="A186" s="71"/>
      <c r="B186" s="69"/>
      <c r="C186" s="87" t="s">
        <v>86</v>
      </c>
      <c r="D186" s="96"/>
      <c r="E186" s="88"/>
      <c r="F186" s="88"/>
      <c r="G186" s="70"/>
      <c r="H186" s="1"/>
    </row>
    <row r="187" spans="1:8" ht="18" customHeight="1" x14ac:dyDescent="0.3">
      <c r="A187" s="71"/>
      <c r="B187" s="69"/>
      <c r="C187" s="97" t="s">
        <v>37</v>
      </c>
      <c r="D187" s="96"/>
      <c r="E187" s="88"/>
      <c r="F187" s="88"/>
      <c r="G187" s="70"/>
      <c r="H187" s="1"/>
    </row>
    <row r="188" spans="1:8" ht="18" customHeight="1" x14ac:dyDescent="0.3">
      <c r="A188" s="71"/>
      <c r="B188" s="69"/>
      <c r="C188" s="97" t="s">
        <v>38</v>
      </c>
      <c r="D188" s="96"/>
      <c r="E188" s="88"/>
      <c r="F188" s="88"/>
      <c r="G188" s="70"/>
      <c r="H188" s="1"/>
    </row>
    <row r="189" spans="1:8" ht="18" customHeight="1" x14ac:dyDescent="0.3">
      <c r="A189" s="71"/>
      <c r="B189" s="69"/>
      <c r="C189" s="97" t="s">
        <v>16</v>
      </c>
      <c r="D189" s="96"/>
      <c r="E189" s="88"/>
      <c r="F189" s="88"/>
      <c r="G189" s="70"/>
      <c r="H189" s="1"/>
    </row>
    <row r="190" spans="1:8" ht="18" customHeight="1" x14ac:dyDescent="0.3">
      <c r="A190" s="71"/>
      <c r="B190" s="69"/>
      <c r="C190" s="97" t="s">
        <v>17</v>
      </c>
      <c r="D190" s="96"/>
      <c r="E190" s="88"/>
      <c r="F190" s="88"/>
      <c r="G190" s="70"/>
      <c r="H190" s="1"/>
    </row>
    <row r="191" spans="1:8" ht="18" customHeight="1" x14ac:dyDescent="0.3">
      <c r="A191" s="71"/>
      <c r="B191" s="69"/>
      <c r="C191" s="97" t="s">
        <v>207</v>
      </c>
      <c r="D191" s="96"/>
      <c r="E191" s="88"/>
      <c r="F191" s="88"/>
      <c r="G191" s="70"/>
      <c r="H191" s="1"/>
    </row>
    <row r="192" spans="1:8" ht="17.399999999999999" x14ac:dyDescent="0.3">
      <c r="A192" s="71"/>
      <c r="B192" s="69"/>
      <c r="C192" s="97" t="s">
        <v>19</v>
      </c>
      <c r="D192" s="96"/>
      <c r="E192" s="88"/>
      <c r="F192" s="88"/>
      <c r="G192" s="70"/>
      <c r="H192" s="1"/>
    </row>
    <row r="193" spans="1:29" ht="17.399999999999999" x14ac:dyDescent="0.3">
      <c r="A193" s="71"/>
      <c r="B193" s="69"/>
      <c r="C193" s="97" t="s">
        <v>44</v>
      </c>
      <c r="D193" s="96"/>
      <c r="E193" s="88"/>
      <c r="F193" s="88"/>
      <c r="G193" s="70"/>
      <c r="H193" s="1"/>
      <c r="I193" s="1"/>
      <c r="J193" s="1"/>
      <c r="K193" s="1"/>
      <c r="L193" s="1"/>
      <c r="M193" s="1"/>
      <c r="N193" s="1"/>
      <c r="O193" s="1"/>
      <c r="P193" s="1"/>
      <c r="Q193" s="1"/>
      <c r="R193" s="1"/>
      <c r="S193" s="1"/>
      <c r="T193" s="1"/>
      <c r="U193" s="1"/>
      <c r="V193" s="1"/>
      <c r="W193" s="1"/>
      <c r="X193" s="1"/>
      <c r="Y193" s="1"/>
      <c r="Z193" s="1"/>
      <c r="AA193" s="1"/>
      <c r="AB193" s="1"/>
      <c r="AC193" s="1"/>
    </row>
    <row r="194" spans="1:29" ht="24.75" customHeight="1" x14ac:dyDescent="0.3">
      <c r="A194" s="71"/>
      <c r="B194" s="69"/>
      <c r="C194" s="97" t="s">
        <v>208</v>
      </c>
      <c r="D194" s="96"/>
      <c r="E194" s="88"/>
      <c r="F194" s="88"/>
      <c r="G194" s="98"/>
      <c r="H194" s="1"/>
    </row>
    <row r="195" spans="1:29" ht="25.5" customHeight="1" x14ac:dyDescent="0.3">
      <c r="A195" s="71">
        <v>18</v>
      </c>
      <c r="B195" s="69"/>
      <c r="C195" s="87" t="s">
        <v>212</v>
      </c>
      <c r="D195" s="88">
        <v>1</v>
      </c>
      <c r="E195" s="88">
        <v>5</v>
      </c>
      <c r="F195" s="88"/>
      <c r="G195" s="89">
        <f>((F195*D195)*E195)</f>
        <v>0</v>
      </c>
      <c r="H195" s="1"/>
    </row>
    <row r="196" spans="1:29" ht="18" customHeight="1" x14ac:dyDescent="0.3">
      <c r="A196" s="71"/>
      <c r="B196" s="69"/>
      <c r="C196" s="87" t="s">
        <v>86</v>
      </c>
      <c r="D196" s="96"/>
      <c r="E196" s="88"/>
      <c r="F196" s="88"/>
      <c r="G196" s="70"/>
      <c r="H196" s="1"/>
    </row>
    <row r="197" spans="1:29" ht="18" customHeight="1" x14ac:dyDescent="0.3">
      <c r="A197" s="71"/>
      <c r="B197" s="69"/>
      <c r="C197" s="97" t="s">
        <v>14</v>
      </c>
      <c r="D197" s="96"/>
      <c r="E197" s="88"/>
      <c r="F197" s="88"/>
      <c r="G197" s="70"/>
      <c r="H197" s="1"/>
    </row>
    <row r="198" spans="1:29" ht="17.399999999999999" x14ac:dyDescent="0.3">
      <c r="A198" s="71"/>
      <c r="B198" s="69"/>
      <c r="C198" s="97" t="s">
        <v>38</v>
      </c>
      <c r="D198" s="96"/>
      <c r="E198" s="88"/>
      <c r="F198" s="88"/>
      <c r="G198" s="70"/>
      <c r="H198" s="1"/>
      <c r="J198" s="1"/>
    </row>
    <row r="199" spans="1:29" ht="18" customHeight="1" x14ac:dyDescent="0.3">
      <c r="A199" s="71"/>
      <c r="B199" s="69"/>
      <c r="C199" s="97" t="s">
        <v>16</v>
      </c>
      <c r="D199" s="96"/>
      <c r="E199" s="88"/>
      <c r="F199" s="88"/>
      <c r="G199" s="70"/>
      <c r="H199" s="1"/>
    </row>
    <row r="200" spans="1:29" ht="18" customHeight="1" x14ac:dyDescent="0.3">
      <c r="A200" s="71"/>
      <c r="B200" s="69"/>
      <c r="C200" s="97" t="s">
        <v>17</v>
      </c>
      <c r="D200" s="96"/>
      <c r="E200" s="88"/>
      <c r="F200" s="88"/>
      <c r="G200" s="70"/>
      <c r="H200" s="1"/>
    </row>
    <row r="201" spans="1:29" ht="18" customHeight="1" x14ac:dyDescent="0.3">
      <c r="A201" s="71"/>
      <c r="B201" s="69"/>
      <c r="C201" s="97" t="s">
        <v>18</v>
      </c>
      <c r="D201" s="96"/>
      <c r="E201" s="88"/>
      <c r="F201" s="88"/>
      <c r="G201" s="70"/>
      <c r="H201" s="1"/>
    </row>
    <row r="202" spans="1:29" ht="18" customHeight="1" x14ac:dyDescent="0.3">
      <c r="A202" s="71"/>
      <c r="B202" s="69"/>
      <c r="C202" s="97" t="s">
        <v>19</v>
      </c>
      <c r="D202" s="96"/>
      <c r="E202" s="88"/>
      <c r="F202" s="88"/>
      <c r="G202" s="70"/>
      <c r="H202" s="1"/>
    </row>
    <row r="203" spans="1:29" ht="18" customHeight="1" x14ac:dyDescent="0.3">
      <c r="A203" s="71"/>
      <c r="B203" s="69"/>
      <c r="C203" s="97" t="s">
        <v>39</v>
      </c>
      <c r="D203" s="96"/>
      <c r="E203" s="88"/>
      <c r="F203" s="88"/>
      <c r="G203" s="70"/>
      <c r="H203" s="1"/>
    </row>
    <row r="204" spans="1:29" ht="24.75" customHeight="1" x14ac:dyDescent="0.3">
      <c r="A204" s="71"/>
      <c r="B204" s="69"/>
      <c r="C204" s="97" t="s">
        <v>209</v>
      </c>
      <c r="D204" s="96"/>
      <c r="E204" s="88"/>
      <c r="F204" s="88"/>
      <c r="G204" s="98"/>
      <c r="H204" s="1"/>
    </row>
    <row r="205" spans="1:29" ht="15.6" x14ac:dyDescent="0.3">
      <c r="A205" s="16"/>
      <c r="B205" s="16"/>
      <c r="C205" s="17"/>
      <c r="D205" s="20"/>
      <c r="E205" s="18"/>
      <c r="F205" s="18"/>
      <c r="G205" s="17"/>
      <c r="H205" s="1"/>
    </row>
    <row r="206" spans="1:29" ht="15.6" x14ac:dyDescent="0.3">
      <c r="A206" s="16"/>
      <c r="B206" s="16"/>
      <c r="C206" s="60"/>
      <c r="D206" s="60"/>
      <c r="E206" s="60"/>
      <c r="F206" s="60" t="s">
        <v>178</v>
      </c>
      <c r="G206" s="63">
        <f>G195+G185+G170+G155</f>
        <v>0</v>
      </c>
      <c r="H206" s="1"/>
    </row>
    <row r="207" spans="1:29" ht="15.6" x14ac:dyDescent="0.3">
      <c r="A207" s="16"/>
      <c r="B207" s="16"/>
      <c r="C207" s="60"/>
      <c r="D207" s="60"/>
      <c r="E207" s="60"/>
      <c r="F207" s="60" t="s">
        <v>179</v>
      </c>
      <c r="G207" s="63">
        <f>G206*0.16</f>
        <v>0</v>
      </c>
      <c r="H207" s="1"/>
    </row>
    <row r="208" spans="1:29" ht="15.6" x14ac:dyDescent="0.3">
      <c r="A208" s="16"/>
      <c r="B208" s="16"/>
      <c r="C208" s="265" t="s">
        <v>322</v>
      </c>
      <c r="D208" s="265"/>
      <c r="E208" s="265"/>
      <c r="F208" s="265"/>
      <c r="G208" s="63">
        <f>SUM(G206:G207)</f>
        <v>0</v>
      </c>
      <c r="H208" s="1"/>
    </row>
    <row r="209" spans="1:8" ht="15.6" x14ac:dyDescent="0.3">
      <c r="A209" s="16"/>
      <c r="B209" s="16"/>
      <c r="C209" s="17"/>
      <c r="D209" s="20"/>
      <c r="E209" s="18"/>
      <c r="F209" s="18"/>
      <c r="G209" s="17"/>
      <c r="H209" s="1"/>
    </row>
    <row r="210" spans="1:8" ht="16.2" thickBot="1" x14ac:dyDescent="0.35">
      <c r="A210" s="16"/>
      <c r="B210" s="16"/>
      <c r="C210" s="17"/>
      <c r="D210" s="20"/>
      <c r="E210" s="18"/>
      <c r="F210" s="18"/>
      <c r="G210" s="17"/>
      <c r="H210" s="1"/>
    </row>
    <row r="211" spans="1:8" ht="93" thickBot="1" x14ac:dyDescent="0.35">
      <c r="A211" s="16"/>
      <c r="B211" s="16"/>
      <c r="C211" s="263" t="s">
        <v>324</v>
      </c>
      <c r="D211" s="20"/>
      <c r="E211" s="18"/>
      <c r="F211" s="18"/>
      <c r="G211" s="17"/>
      <c r="H211" s="1"/>
    </row>
    <row r="212" spans="1:8" ht="15.6" x14ac:dyDescent="0.3">
      <c r="A212" s="16"/>
      <c r="B212" s="16"/>
      <c r="C212" s="17"/>
      <c r="D212" s="20"/>
      <c r="E212" s="18"/>
      <c r="F212" s="18"/>
      <c r="G212" s="17"/>
      <c r="H212" s="1"/>
    </row>
    <row r="213" spans="1:8" ht="41.25" customHeight="1" x14ac:dyDescent="0.3">
      <c r="A213" s="16"/>
      <c r="B213" s="16"/>
      <c r="C213" s="17"/>
      <c r="D213" s="20"/>
      <c r="E213" s="18"/>
      <c r="F213" s="18"/>
      <c r="G213" s="17"/>
      <c r="H213" s="1"/>
    </row>
    <row r="214" spans="1:8" ht="15.6" x14ac:dyDescent="0.3">
      <c r="A214" s="16"/>
      <c r="B214" s="16"/>
      <c r="C214" s="17"/>
      <c r="D214" s="20"/>
      <c r="E214" s="18"/>
      <c r="F214" s="18"/>
      <c r="G214" s="17"/>
      <c r="H214" s="1"/>
    </row>
    <row r="215" spans="1:8" ht="15.6" x14ac:dyDescent="0.3">
      <c r="A215" s="16"/>
      <c r="B215" s="16"/>
      <c r="C215" s="17"/>
      <c r="D215" s="20"/>
      <c r="E215" s="18"/>
      <c r="F215" s="18"/>
      <c r="G215" s="17"/>
      <c r="H215" s="1"/>
    </row>
    <row r="216" spans="1:8" ht="15.6" x14ac:dyDescent="0.3">
      <c r="A216" s="16"/>
      <c r="B216" s="16"/>
      <c r="C216" s="17"/>
      <c r="D216" s="20"/>
      <c r="E216" s="18"/>
      <c r="F216" s="18"/>
      <c r="G216" s="17"/>
      <c r="H216" s="1"/>
    </row>
    <row r="217" spans="1:8" ht="15.6" x14ac:dyDescent="0.3">
      <c r="A217" s="16"/>
      <c r="B217" s="16"/>
      <c r="C217" s="17"/>
      <c r="D217" s="20"/>
      <c r="E217" s="18"/>
      <c r="F217" s="18"/>
      <c r="G217" s="17"/>
      <c r="H217" s="1"/>
    </row>
    <row r="218" spans="1:8" ht="15.6" x14ac:dyDescent="0.3">
      <c r="A218" s="16"/>
      <c r="B218" s="16"/>
      <c r="C218" s="17"/>
      <c r="D218" s="20"/>
      <c r="E218" s="18"/>
      <c r="F218" s="18"/>
      <c r="G218" s="17"/>
      <c r="H218" s="1"/>
    </row>
    <row r="219" spans="1:8" ht="15.6" x14ac:dyDescent="0.3">
      <c r="A219" s="16"/>
      <c r="B219" s="16"/>
      <c r="C219" s="17"/>
      <c r="D219" s="20"/>
      <c r="E219" s="18"/>
      <c r="F219" s="18"/>
      <c r="G219" s="17"/>
      <c r="H219" s="1"/>
    </row>
    <row r="220" spans="1:8" ht="15.6" x14ac:dyDescent="0.3">
      <c r="A220" s="16"/>
      <c r="B220" s="16"/>
      <c r="C220" s="17"/>
      <c r="D220" s="20"/>
      <c r="E220" s="18"/>
      <c r="F220" s="18"/>
      <c r="G220" s="17"/>
      <c r="H220" s="1"/>
    </row>
    <row r="221" spans="1:8" ht="15.6" x14ac:dyDescent="0.3">
      <c r="A221" s="16"/>
      <c r="B221" s="16"/>
      <c r="C221" s="17"/>
      <c r="D221" s="20"/>
      <c r="E221" s="18"/>
      <c r="F221" s="18"/>
      <c r="G221" s="17"/>
      <c r="H221" s="1"/>
    </row>
    <row r="222" spans="1:8" ht="15.6" x14ac:dyDescent="0.3">
      <c r="A222" s="16"/>
      <c r="B222" s="16"/>
      <c r="C222" s="17"/>
      <c r="D222" s="20"/>
      <c r="E222" s="18"/>
      <c r="F222" s="18"/>
      <c r="G222" s="17"/>
      <c r="H222" s="1"/>
    </row>
    <row r="223" spans="1:8" ht="42.75" customHeight="1" x14ac:dyDescent="0.3">
      <c r="A223" s="16"/>
      <c r="B223" s="16"/>
      <c r="C223" s="17"/>
      <c r="D223" s="20"/>
      <c r="E223" s="18"/>
      <c r="F223" s="18"/>
      <c r="G223" s="17"/>
      <c r="H223" s="1"/>
    </row>
  </sheetData>
  <mergeCells count="21">
    <mergeCell ref="B1:F1"/>
    <mergeCell ref="B2:F2"/>
    <mergeCell ref="B3:F3"/>
    <mergeCell ref="C149:F149"/>
    <mergeCell ref="A151:G151"/>
    <mergeCell ref="B11:D11"/>
    <mergeCell ref="B12:D12"/>
    <mergeCell ref="E10:F10"/>
    <mergeCell ref="C5:D5"/>
    <mergeCell ref="B4:F4"/>
    <mergeCell ref="E5:F6"/>
    <mergeCell ref="C6:D6"/>
    <mergeCell ref="E8:F9"/>
    <mergeCell ref="B10:D10"/>
    <mergeCell ref="A154:G154"/>
    <mergeCell ref="C208:F208"/>
    <mergeCell ref="B6:B7"/>
    <mergeCell ref="C7:D7"/>
    <mergeCell ref="C8:D8"/>
    <mergeCell ref="C9:D9"/>
    <mergeCell ref="E7:F7"/>
  </mergeCells>
  <pageMargins left="0.7" right="0.7" top="0.75" bottom="0.75" header="0" footer="0"/>
  <pageSetup scale="54" fitToHeight="0" orientation="portrait" r:id="rId1"/>
  <headerFooter>
    <oddHeader>&amp;R&amp;P DE</oddHeader>
  </headerFooter>
  <rowBreaks count="3" manualBreakCount="3">
    <brk id="59" max="6" man="1"/>
    <brk id="129" max="6" man="1"/>
    <brk id="194" max="6"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00"/>
  <sheetViews>
    <sheetView workbookViewId="0"/>
  </sheetViews>
  <sheetFormatPr baseColWidth="10" defaultColWidth="14.44140625" defaultRowHeight="15" customHeight="1" x14ac:dyDescent="0.3"/>
  <cols>
    <col min="1" max="11" width="10" customWidth="1"/>
  </cols>
  <sheetData>
    <row r="1" ht="12" customHeight="1" x14ac:dyDescent="0.3"/>
    <row r="2" ht="12" customHeight="1" x14ac:dyDescent="0.3"/>
    <row r="3" ht="12" customHeight="1" x14ac:dyDescent="0.3"/>
    <row r="4" ht="12" customHeight="1" x14ac:dyDescent="0.3"/>
    <row r="5" ht="12" customHeight="1" x14ac:dyDescent="0.3"/>
    <row r="6" ht="12" customHeight="1" x14ac:dyDescent="0.3"/>
    <row r="7" ht="12" customHeight="1" x14ac:dyDescent="0.3"/>
    <row r="8" ht="12" customHeight="1" x14ac:dyDescent="0.3"/>
    <row r="9" ht="12" customHeight="1" x14ac:dyDescent="0.3"/>
    <row r="10" ht="12" customHeight="1" x14ac:dyDescent="0.3"/>
    <row r="11" ht="12" customHeight="1" x14ac:dyDescent="0.3"/>
    <row r="12" ht="12" customHeight="1" x14ac:dyDescent="0.3"/>
    <row r="13" ht="12" customHeight="1" x14ac:dyDescent="0.3"/>
    <row r="14" ht="12" customHeight="1" x14ac:dyDescent="0.3"/>
    <row r="15" ht="12" customHeight="1" x14ac:dyDescent="0.3"/>
    <row r="16" ht="12" customHeight="1" x14ac:dyDescent="0.3"/>
    <row r="17" ht="12" customHeight="1" x14ac:dyDescent="0.3"/>
    <row r="18" ht="12" customHeight="1" x14ac:dyDescent="0.3"/>
    <row r="19" ht="12" customHeight="1" x14ac:dyDescent="0.3"/>
    <row r="20" ht="12" customHeight="1" x14ac:dyDescent="0.3"/>
    <row r="21" ht="12" customHeight="1" x14ac:dyDescent="0.3"/>
    <row r="22" ht="12" customHeight="1" x14ac:dyDescent="0.3"/>
    <row r="23" ht="12" customHeight="1" x14ac:dyDescent="0.3"/>
    <row r="24" ht="12" customHeight="1" x14ac:dyDescent="0.3"/>
    <row r="25" ht="12" customHeight="1" x14ac:dyDescent="0.3"/>
    <row r="26" ht="12" customHeight="1" x14ac:dyDescent="0.3"/>
    <row r="27" ht="12" customHeight="1" x14ac:dyDescent="0.3"/>
    <row r="28" ht="12" customHeight="1" x14ac:dyDescent="0.3"/>
    <row r="29" ht="12" customHeight="1" x14ac:dyDescent="0.3"/>
    <row r="30" ht="12" customHeight="1" x14ac:dyDescent="0.3"/>
    <row r="31" ht="12" customHeight="1" x14ac:dyDescent="0.3"/>
    <row r="32" ht="12" customHeight="1" x14ac:dyDescent="0.3"/>
    <row r="33" ht="12" customHeight="1" x14ac:dyDescent="0.3"/>
    <row r="34" ht="12" customHeight="1" x14ac:dyDescent="0.3"/>
    <row r="35" ht="12" customHeight="1" x14ac:dyDescent="0.3"/>
    <row r="36" ht="12" customHeight="1" x14ac:dyDescent="0.3"/>
    <row r="37" ht="12" customHeight="1" x14ac:dyDescent="0.3"/>
    <row r="38" ht="12" customHeight="1" x14ac:dyDescent="0.3"/>
    <row r="39" ht="12" customHeight="1" x14ac:dyDescent="0.3"/>
    <row r="40" ht="12" customHeight="1" x14ac:dyDescent="0.3"/>
    <row r="41" ht="12" customHeight="1" x14ac:dyDescent="0.3"/>
    <row r="42" ht="12" customHeight="1" x14ac:dyDescent="0.3"/>
    <row r="43" ht="12" customHeight="1" x14ac:dyDescent="0.3"/>
    <row r="44" ht="12" customHeight="1" x14ac:dyDescent="0.3"/>
    <row r="45" ht="12" customHeight="1" x14ac:dyDescent="0.3"/>
    <row r="46" ht="12" customHeight="1" x14ac:dyDescent="0.3"/>
    <row r="47" ht="12" customHeight="1" x14ac:dyDescent="0.3"/>
    <row r="48" ht="12" customHeight="1" x14ac:dyDescent="0.3"/>
    <row r="49" ht="12" customHeight="1" x14ac:dyDescent="0.3"/>
    <row r="50" ht="12" customHeight="1" x14ac:dyDescent="0.3"/>
    <row r="51" ht="12" customHeight="1" x14ac:dyDescent="0.3"/>
    <row r="52" ht="12" customHeight="1" x14ac:dyDescent="0.3"/>
    <row r="53" ht="12" customHeight="1" x14ac:dyDescent="0.3"/>
    <row r="54" ht="12" customHeight="1" x14ac:dyDescent="0.3"/>
    <row r="55" ht="12" customHeight="1" x14ac:dyDescent="0.3"/>
    <row r="56" ht="12" customHeight="1" x14ac:dyDescent="0.3"/>
    <row r="57" ht="12" customHeight="1" x14ac:dyDescent="0.3"/>
    <row r="58" ht="12" customHeight="1" x14ac:dyDescent="0.3"/>
    <row r="59" ht="12" customHeight="1" x14ac:dyDescent="0.3"/>
    <row r="60" ht="12" customHeight="1" x14ac:dyDescent="0.3"/>
    <row r="61" ht="12" customHeight="1" x14ac:dyDescent="0.3"/>
    <row r="62" ht="12" customHeight="1" x14ac:dyDescent="0.3"/>
    <row r="63" ht="12" customHeight="1" x14ac:dyDescent="0.3"/>
    <row r="64" ht="12" customHeight="1" x14ac:dyDescent="0.3"/>
    <row r="65" ht="12" customHeight="1" x14ac:dyDescent="0.3"/>
    <row r="66" ht="12" customHeight="1" x14ac:dyDescent="0.3"/>
    <row r="67" ht="12" customHeight="1" x14ac:dyDescent="0.3"/>
    <row r="68" ht="12" customHeight="1" x14ac:dyDescent="0.3"/>
    <row r="69" ht="12" customHeight="1" x14ac:dyDescent="0.3"/>
    <row r="70" ht="12" customHeight="1" x14ac:dyDescent="0.3"/>
    <row r="71" ht="12" customHeight="1" x14ac:dyDescent="0.3"/>
    <row r="72" ht="12" customHeight="1" x14ac:dyDescent="0.3"/>
    <row r="73" ht="12" customHeight="1" x14ac:dyDescent="0.3"/>
    <row r="74" ht="12" customHeight="1" x14ac:dyDescent="0.3"/>
    <row r="75" ht="12" customHeight="1" x14ac:dyDescent="0.3"/>
    <row r="76" ht="12" customHeight="1" x14ac:dyDescent="0.3"/>
    <row r="77" ht="12" customHeight="1" x14ac:dyDescent="0.3"/>
    <row r="78" ht="12" customHeight="1" x14ac:dyDescent="0.3"/>
    <row r="79" ht="12" customHeight="1" x14ac:dyDescent="0.3"/>
    <row r="80" ht="12" customHeight="1" x14ac:dyDescent="0.3"/>
    <row r="81" ht="12" customHeight="1" x14ac:dyDescent="0.3"/>
    <row r="82" ht="12" customHeight="1" x14ac:dyDescent="0.3"/>
    <row r="83" ht="12" customHeight="1" x14ac:dyDescent="0.3"/>
    <row r="84" ht="12" customHeight="1" x14ac:dyDescent="0.3"/>
    <row r="85" ht="12" customHeight="1" x14ac:dyDescent="0.3"/>
    <row r="86" ht="12" customHeight="1" x14ac:dyDescent="0.3"/>
    <row r="87" ht="12" customHeight="1" x14ac:dyDescent="0.3"/>
    <row r="88" ht="12" customHeight="1" x14ac:dyDescent="0.3"/>
    <row r="89" ht="12" customHeight="1" x14ac:dyDescent="0.3"/>
    <row r="90" ht="12" customHeight="1" x14ac:dyDescent="0.3"/>
    <row r="91" ht="12" customHeight="1" x14ac:dyDescent="0.3"/>
    <row r="92" ht="12" customHeight="1" x14ac:dyDescent="0.3"/>
    <row r="93" ht="12" customHeight="1" x14ac:dyDescent="0.3"/>
    <row r="94" ht="12" customHeight="1" x14ac:dyDescent="0.3"/>
    <row r="95" ht="12" customHeight="1" x14ac:dyDescent="0.3"/>
    <row r="96" ht="12" customHeight="1" x14ac:dyDescent="0.3"/>
    <row r="97" ht="12" customHeight="1" x14ac:dyDescent="0.3"/>
    <row r="98" ht="12" customHeight="1" x14ac:dyDescent="0.3"/>
    <row r="99" ht="12" customHeight="1" x14ac:dyDescent="0.3"/>
    <row r="100" ht="12" customHeight="1" x14ac:dyDescent="0.3"/>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G260"/>
  <sheetViews>
    <sheetView view="pageBreakPreview" topLeftCell="A238" zoomScale="80" zoomScaleNormal="100" zoomScaleSheetLayoutView="80" workbookViewId="0">
      <selection activeCell="C241" sqref="C241"/>
    </sheetView>
  </sheetViews>
  <sheetFormatPr baseColWidth="10" defaultRowHeight="13.8" x14ac:dyDescent="0.3"/>
  <cols>
    <col min="1" max="1" width="19.109375" customWidth="1"/>
    <col min="2" max="2" width="17.5546875" customWidth="1"/>
    <col min="3" max="3" width="86.109375" customWidth="1"/>
    <col min="4" max="4" width="13.33203125" customWidth="1"/>
    <col min="5" max="5" width="11.5546875" customWidth="1"/>
    <col min="6" max="6" width="19.109375" customWidth="1"/>
    <col min="7" max="7" width="19.33203125" customWidth="1"/>
  </cols>
  <sheetData>
    <row r="1" spans="1:7" x14ac:dyDescent="0.3">
      <c r="A1" s="43"/>
      <c r="B1" s="274" t="s">
        <v>0</v>
      </c>
      <c r="C1" s="275"/>
      <c r="D1" s="275"/>
      <c r="E1" s="275"/>
      <c r="F1" s="275"/>
      <c r="G1" s="44"/>
    </row>
    <row r="2" spans="1:7" x14ac:dyDescent="0.3">
      <c r="A2" s="45"/>
      <c r="B2" s="276" t="s">
        <v>227</v>
      </c>
      <c r="C2" s="277"/>
      <c r="D2" s="277"/>
      <c r="E2" s="277"/>
      <c r="F2" s="277"/>
      <c r="G2" s="46"/>
    </row>
    <row r="3" spans="1:7" s="47" customFormat="1" x14ac:dyDescent="0.3">
      <c r="A3" s="45"/>
      <c r="B3" s="276" t="s">
        <v>1</v>
      </c>
      <c r="C3" s="277"/>
      <c r="D3" s="277"/>
      <c r="E3" s="277"/>
      <c r="F3" s="277"/>
      <c r="G3" s="46"/>
    </row>
    <row r="4" spans="1:7" ht="15" customHeight="1" x14ac:dyDescent="0.3">
      <c r="A4" s="48"/>
      <c r="B4" s="287" t="s">
        <v>2</v>
      </c>
      <c r="C4" s="288"/>
      <c r="D4" s="288"/>
      <c r="E4" s="288"/>
      <c r="F4" s="288"/>
      <c r="G4" s="49"/>
    </row>
    <row r="5" spans="1:7" ht="45" customHeight="1" x14ac:dyDescent="0.3">
      <c r="A5" s="45"/>
      <c r="B5" s="100" t="s">
        <v>228</v>
      </c>
      <c r="C5" s="285" t="s">
        <v>233</v>
      </c>
      <c r="D5" s="286"/>
      <c r="E5" s="289" t="s">
        <v>229</v>
      </c>
      <c r="F5" s="290"/>
      <c r="G5" s="101"/>
    </row>
    <row r="6" spans="1:7" ht="40.5" customHeight="1" x14ac:dyDescent="0.3">
      <c r="A6" s="45"/>
      <c r="B6" s="266" t="s">
        <v>3</v>
      </c>
      <c r="C6" s="268" t="s">
        <v>304</v>
      </c>
      <c r="D6" s="269"/>
      <c r="E6" s="291"/>
      <c r="F6" s="292"/>
      <c r="G6" s="101"/>
    </row>
    <row r="7" spans="1:7" ht="48" customHeight="1" x14ac:dyDescent="0.3">
      <c r="A7" s="45"/>
      <c r="B7" s="267"/>
      <c r="C7" s="268" t="s">
        <v>305</v>
      </c>
      <c r="D7" s="269"/>
      <c r="E7" s="293" t="s">
        <v>231</v>
      </c>
      <c r="F7" s="294"/>
      <c r="G7" s="103"/>
    </row>
    <row r="8" spans="1:7" s="3" customFormat="1" ht="55.5" customHeight="1" x14ac:dyDescent="0.3">
      <c r="A8" s="50"/>
      <c r="B8" s="102" t="s">
        <v>230</v>
      </c>
      <c r="C8" s="270" t="s">
        <v>329</v>
      </c>
      <c r="D8" s="271"/>
      <c r="E8" s="295"/>
      <c r="F8" s="296"/>
      <c r="G8" s="107">
        <v>45474</v>
      </c>
    </row>
    <row r="9" spans="1:7" s="3" customFormat="1" ht="55.5" customHeight="1" x14ac:dyDescent="0.3">
      <c r="A9" s="45"/>
      <c r="B9" s="104" t="s">
        <v>232</v>
      </c>
      <c r="C9" s="316" t="s">
        <v>328</v>
      </c>
      <c r="D9" s="317"/>
      <c r="E9" s="302"/>
      <c r="F9" s="303"/>
      <c r="G9" s="260"/>
    </row>
    <row r="10" spans="1:7" ht="63" customHeight="1" x14ac:dyDescent="0.3">
      <c r="A10" s="105"/>
      <c r="B10" s="297" t="s">
        <v>235</v>
      </c>
      <c r="C10" s="298"/>
      <c r="D10" s="299"/>
      <c r="E10" s="283" t="s">
        <v>325</v>
      </c>
      <c r="F10" s="284"/>
      <c r="G10" s="106"/>
    </row>
    <row r="11" spans="1:7" ht="33" customHeight="1" x14ac:dyDescent="0.3">
      <c r="A11" s="51"/>
      <c r="B11" s="281" t="s">
        <v>11</v>
      </c>
      <c r="C11" s="281"/>
      <c r="D11" s="281"/>
      <c r="E11" s="53"/>
      <c r="F11" s="54"/>
      <c r="G11" s="55"/>
    </row>
    <row r="12" spans="1:7" ht="33" customHeight="1" x14ac:dyDescent="0.3">
      <c r="A12" s="56"/>
      <c r="B12" s="282" t="s">
        <v>326</v>
      </c>
      <c r="C12" s="282"/>
      <c r="D12" s="282"/>
      <c r="E12" s="57"/>
      <c r="F12" s="58"/>
      <c r="G12" s="59"/>
    </row>
    <row r="13" spans="1:7" ht="39" customHeight="1" x14ac:dyDescent="0.3">
      <c r="A13" s="75" t="s">
        <v>4</v>
      </c>
      <c r="B13" s="75" t="s">
        <v>5</v>
      </c>
      <c r="C13" s="64" t="s">
        <v>6</v>
      </c>
      <c r="D13" s="64" t="s">
        <v>7</v>
      </c>
      <c r="E13" s="76" t="s">
        <v>8</v>
      </c>
      <c r="F13" s="76" t="s">
        <v>9</v>
      </c>
      <c r="G13" s="76" t="s">
        <v>10</v>
      </c>
    </row>
    <row r="14" spans="1:7" ht="31.2" x14ac:dyDescent="0.3">
      <c r="A14" s="12">
        <v>1</v>
      </c>
      <c r="B14" s="14"/>
      <c r="C14" s="65" t="s">
        <v>71</v>
      </c>
      <c r="D14" s="15">
        <v>1</v>
      </c>
      <c r="E14" s="15">
        <v>9</v>
      </c>
      <c r="F14" s="15"/>
      <c r="G14" s="10">
        <f>((F14*D14)*E14)</f>
        <v>0</v>
      </c>
    </row>
    <row r="15" spans="1:7" ht="17.399999999999999" x14ac:dyDescent="0.3">
      <c r="A15" s="12"/>
      <c r="B15" s="8"/>
      <c r="C15" s="9" t="s">
        <v>13</v>
      </c>
      <c r="D15" s="6"/>
      <c r="E15" s="15"/>
      <c r="F15" s="15"/>
      <c r="G15" s="7"/>
    </row>
    <row r="16" spans="1:7" ht="17.399999999999999" x14ac:dyDescent="0.3">
      <c r="A16" s="12"/>
      <c r="B16" s="8"/>
      <c r="C16" s="37" t="s">
        <v>72</v>
      </c>
      <c r="D16" s="66"/>
      <c r="E16" s="66"/>
      <c r="F16" s="66"/>
      <c r="G16" s="7"/>
    </row>
    <row r="17" spans="1:7" ht="17.399999999999999" x14ac:dyDescent="0.3">
      <c r="A17" s="12"/>
      <c r="B17" s="8"/>
      <c r="C17" s="37" t="s">
        <v>73</v>
      </c>
      <c r="D17" s="66"/>
      <c r="E17" s="66"/>
      <c r="F17" s="66"/>
      <c r="G17" s="7"/>
    </row>
    <row r="18" spans="1:7" ht="17.399999999999999" x14ac:dyDescent="0.3">
      <c r="A18" s="12"/>
      <c r="B18" s="8"/>
      <c r="C18" s="37" t="s">
        <v>74</v>
      </c>
      <c r="D18" s="66"/>
      <c r="E18" s="66"/>
      <c r="F18" s="66"/>
      <c r="G18" s="7"/>
    </row>
    <row r="19" spans="1:7" ht="17.399999999999999" x14ac:dyDescent="0.3">
      <c r="A19" s="12"/>
      <c r="B19" s="8"/>
      <c r="C19" s="37" t="s">
        <v>32</v>
      </c>
      <c r="D19" s="66"/>
      <c r="E19" s="66"/>
      <c r="F19" s="66"/>
      <c r="G19" s="7"/>
    </row>
    <row r="20" spans="1:7" ht="17.399999999999999" x14ac:dyDescent="0.3">
      <c r="A20" s="12"/>
      <c r="B20" s="8"/>
      <c r="C20" s="37" t="s">
        <v>33</v>
      </c>
      <c r="D20" s="66"/>
      <c r="E20" s="66"/>
      <c r="F20" s="66"/>
      <c r="G20" s="7"/>
    </row>
    <row r="21" spans="1:7" ht="17.399999999999999" x14ac:dyDescent="0.3">
      <c r="A21" s="12"/>
      <c r="B21" s="8"/>
      <c r="C21" s="37" t="s">
        <v>75</v>
      </c>
      <c r="D21" s="66"/>
      <c r="E21" s="66"/>
      <c r="F21" s="66"/>
      <c r="G21" s="7"/>
    </row>
    <row r="22" spans="1:7" ht="31.2" x14ac:dyDescent="0.3">
      <c r="A22" s="12">
        <v>2</v>
      </c>
      <c r="B22" s="14"/>
      <c r="C22" s="65" t="s">
        <v>76</v>
      </c>
      <c r="D22" s="15">
        <v>1</v>
      </c>
      <c r="E22" s="15">
        <v>9</v>
      </c>
      <c r="F22" s="15"/>
      <c r="G22" s="10">
        <f>((F22*D22)*E22)</f>
        <v>0</v>
      </c>
    </row>
    <row r="23" spans="1:7" ht="17.399999999999999" x14ac:dyDescent="0.3">
      <c r="A23" s="12"/>
      <c r="B23" s="8"/>
      <c r="C23" s="9" t="s">
        <v>13</v>
      </c>
      <c r="D23" s="6"/>
      <c r="E23" s="15"/>
      <c r="F23" s="15"/>
      <c r="G23" s="7"/>
    </row>
    <row r="24" spans="1:7" ht="17.399999999999999" x14ac:dyDescent="0.3">
      <c r="A24" s="12"/>
      <c r="B24" s="8"/>
      <c r="C24" s="37" t="s">
        <v>14</v>
      </c>
      <c r="D24" s="66"/>
      <c r="E24" s="66"/>
      <c r="F24" s="66"/>
      <c r="G24" s="7"/>
    </row>
    <row r="25" spans="1:7" ht="17.399999999999999" x14ac:dyDescent="0.3">
      <c r="A25" s="12"/>
      <c r="B25" s="8"/>
      <c r="C25" s="37" t="s">
        <v>77</v>
      </c>
      <c r="D25" s="66"/>
      <c r="E25" s="66"/>
      <c r="F25" s="66"/>
      <c r="G25" s="7"/>
    </row>
    <row r="26" spans="1:7" ht="17.399999999999999" x14ac:dyDescent="0.3">
      <c r="A26" s="12"/>
      <c r="B26" s="8"/>
      <c r="C26" s="37" t="s">
        <v>78</v>
      </c>
      <c r="D26" s="66"/>
      <c r="E26" s="66"/>
      <c r="F26" s="66"/>
      <c r="G26" s="7"/>
    </row>
    <row r="27" spans="1:7" ht="17.399999999999999" x14ac:dyDescent="0.3">
      <c r="A27" s="12"/>
      <c r="B27" s="8"/>
      <c r="C27" s="37" t="s">
        <v>79</v>
      </c>
      <c r="D27" s="66"/>
      <c r="E27" s="66"/>
      <c r="F27" s="66"/>
      <c r="G27" s="7"/>
    </row>
    <row r="28" spans="1:7" ht="17.399999999999999" x14ac:dyDescent="0.3">
      <c r="A28" s="12"/>
      <c r="B28" s="8"/>
      <c r="C28" s="37" t="s">
        <v>53</v>
      </c>
      <c r="D28" s="66"/>
      <c r="E28" s="66"/>
      <c r="F28" s="66"/>
      <c r="G28" s="7"/>
    </row>
    <row r="29" spans="1:7" ht="17.399999999999999" x14ac:dyDescent="0.3">
      <c r="A29" s="12"/>
      <c r="B29" s="8"/>
      <c r="C29" s="37" t="s">
        <v>80</v>
      </c>
      <c r="D29" s="66"/>
      <c r="E29" s="66"/>
      <c r="F29" s="66"/>
      <c r="G29" s="7"/>
    </row>
    <row r="30" spans="1:7" ht="26.4" x14ac:dyDescent="0.3">
      <c r="A30" s="12"/>
      <c r="B30" s="8"/>
      <c r="C30" s="37" t="s">
        <v>81</v>
      </c>
      <c r="D30" s="66"/>
      <c r="E30" s="66"/>
      <c r="F30" s="66"/>
      <c r="G30" s="7"/>
    </row>
    <row r="31" spans="1:7" ht="17.399999999999999" x14ac:dyDescent="0.3">
      <c r="A31" s="12"/>
      <c r="B31" s="8"/>
      <c r="C31" s="37" t="s">
        <v>82</v>
      </c>
      <c r="D31" s="66"/>
      <c r="E31" s="66"/>
      <c r="F31" s="66"/>
      <c r="G31" s="7"/>
    </row>
    <row r="32" spans="1:7" ht="17.399999999999999" x14ac:dyDescent="0.3">
      <c r="A32" s="12"/>
      <c r="B32" s="8"/>
      <c r="C32" s="37" t="s">
        <v>83</v>
      </c>
      <c r="D32" s="66"/>
      <c r="E32" s="66"/>
      <c r="F32" s="66"/>
      <c r="G32" s="7"/>
    </row>
    <row r="33" spans="1:7" ht="17.399999999999999" x14ac:dyDescent="0.3">
      <c r="A33" s="12"/>
      <c r="B33" s="8"/>
      <c r="C33" s="37" t="s">
        <v>84</v>
      </c>
      <c r="D33" s="66"/>
      <c r="E33" s="66"/>
      <c r="F33" s="66"/>
      <c r="G33" s="7"/>
    </row>
    <row r="34" spans="1:7" ht="17.399999999999999" x14ac:dyDescent="0.3">
      <c r="A34" s="12">
        <v>3</v>
      </c>
      <c r="B34" s="14"/>
      <c r="C34" s="65" t="s">
        <v>214</v>
      </c>
      <c r="D34" s="15">
        <v>1</v>
      </c>
      <c r="E34" s="15">
        <v>9</v>
      </c>
      <c r="F34" s="15"/>
      <c r="G34" s="10">
        <f>((F34*D34)*E34)</f>
        <v>0</v>
      </c>
    </row>
    <row r="35" spans="1:7" ht="17.399999999999999" x14ac:dyDescent="0.3">
      <c r="A35" s="12"/>
      <c r="B35" s="14"/>
      <c r="C35" s="6" t="s">
        <v>86</v>
      </c>
      <c r="D35" s="21"/>
      <c r="E35" s="15"/>
      <c r="F35" s="15"/>
      <c r="G35" s="22"/>
    </row>
    <row r="36" spans="1:7" ht="17.399999999999999" x14ac:dyDescent="0.3">
      <c r="A36" s="12"/>
      <c r="B36" s="14"/>
      <c r="C36" s="37" t="s">
        <v>14</v>
      </c>
      <c r="D36" s="21"/>
      <c r="E36" s="15"/>
      <c r="F36" s="15"/>
      <c r="G36" s="22"/>
    </row>
    <row r="37" spans="1:7" ht="17.399999999999999" x14ac:dyDescent="0.3">
      <c r="A37" s="12"/>
      <c r="B37" s="14"/>
      <c r="C37" s="37" t="s">
        <v>51</v>
      </c>
      <c r="D37" s="21"/>
      <c r="E37" s="15"/>
      <c r="F37" s="15"/>
      <c r="G37" s="22"/>
    </row>
    <row r="38" spans="1:7" ht="17.399999999999999" x14ac:dyDescent="0.3">
      <c r="A38" s="12"/>
      <c r="B38" s="14"/>
      <c r="C38" s="37" t="s">
        <v>87</v>
      </c>
      <c r="D38" s="21"/>
      <c r="E38" s="15"/>
      <c r="F38" s="15"/>
      <c r="G38" s="22"/>
    </row>
    <row r="39" spans="1:7" ht="17.399999999999999" x14ac:dyDescent="0.3">
      <c r="A39" s="12"/>
      <c r="B39" s="14"/>
      <c r="C39" s="37" t="s">
        <v>42</v>
      </c>
      <c r="D39" s="21"/>
      <c r="E39" s="15"/>
      <c r="F39" s="15"/>
      <c r="G39" s="22"/>
    </row>
    <row r="40" spans="1:7" ht="17.399999999999999" x14ac:dyDescent="0.3">
      <c r="A40" s="12"/>
      <c r="B40" s="14"/>
      <c r="C40" s="37" t="s">
        <v>33</v>
      </c>
      <c r="D40" s="21"/>
      <c r="E40" s="15"/>
      <c r="F40" s="15"/>
      <c r="G40" s="22"/>
    </row>
    <row r="41" spans="1:7" ht="17.399999999999999" x14ac:dyDescent="0.3">
      <c r="A41" s="12"/>
      <c r="B41" s="14"/>
      <c r="C41" s="37" t="s">
        <v>75</v>
      </c>
      <c r="D41" s="21"/>
      <c r="E41" s="15"/>
      <c r="F41" s="15"/>
      <c r="G41" s="22"/>
    </row>
    <row r="42" spans="1:7" ht="17.399999999999999" x14ac:dyDescent="0.3">
      <c r="A42" s="12"/>
      <c r="B42" s="14"/>
      <c r="C42" s="37" t="s">
        <v>88</v>
      </c>
      <c r="D42" s="21"/>
      <c r="E42" s="15"/>
      <c r="F42" s="15"/>
      <c r="G42" s="22"/>
    </row>
    <row r="43" spans="1:7" ht="17.399999999999999" x14ac:dyDescent="0.3">
      <c r="A43" s="12"/>
      <c r="B43" s="14"/>
      <c r="C43" s="37" t="s">
        <v>89</v>
      </c>
      <c r="D43" s="21"/>
      <c r="E43" s="15"/>
      <c r="F43" s="15"/>
      <c r="G43" s="22"/>
    </row>
    <row r="44" spans="1:7" ht="17.399999999999999" x14ac:dyDescent="0.3">
      <c r="A44" s="12"/>
      <c r="B44" s="14"/>
      <c r="C44" s="37" t="s">
        <v>90</v>
      </c>
      <c r="D44" s="21"/>
      <c r="E44" s="15"/>
      <c r="F44" s="15"/>
      <c r="G44" s="22"/>
    </row>
    <row r="45" spans="1:7" ht="39.6" x14ac:dyDescent="0.3">
      <c r="A45" s="12"/>
      <c r="B45" s="14"/>
      <c r="C45" s="37" t="s">
        <v>224</v>
      </c>
      <c r="D45" s="21"/>
      <c r="E45" s="15"/>
      <c r="F45" s="15"/>
      <c r="G45" s="22"/>
    </row>
    <row r="46" spans="1:7" ht="17.399999999999999" x14ac:dyDescent="0.3">
      <c r="A46" s="12">
        <v>4</v>
      </c>
      <c r="B46" s="14"/>
      <c r="C46" s="65" t="s">
        <v>85</v>
      </c>
      <c r="D46" s="15">
        <v>1</v>
      </c>
      <c r="E46" s="15">
        <v>9</v>
      </c>
      <c r="F46" s="15"/>
      <c r="G46" s="10">
        <f>((F46*D46)*E46)</f>
        <v>0</v>
      </c>
    </row>
    <row r="47" spans="1:7" ht="17.399999999999999" x14ac:dyDescent="0.3">
      <c r="A47" s="12"/>
      <c r="B47" s="14"/>
      <c r="C47" s="6" t="s">
        <v>86</v>
      </c>
      <c r="D47" s="21"/>
      <c r="E47" s="15"/>
      <c r="F47" s="15"/>
      <c r="G47" s="22"/>
    </row>
    <row r="48" spans="1:7" ht="17.399999999999999" x14ac:dyDescent="0.3">
      <c r="A48" s="12"/>
      <c r="B48" s="14"/>
      <c r="C48" s="37" t="s">
        <v>14</v>
      </c>
      <c r="D48" s="21"/>
      <c r="E48" s="15"/>
      <c r="F48" s="15"/>
      <c r="G48" s="22"/>
    </row>
    <row r="49" spans="1:7" ht="17.399999999999999" x14ac:dyDescent="0.3">
      <c r="A49" s="12"/>
      <c r="B49" s="14"/>
      <c r="C49" s="37" t="s">
        <v>51</v>
      </c>
      <c r="D49" s="21"/>
      <c r="E49" s="15"/>
      <c r="F49" s="15"/>
      <c r="G49" s="22"/>
    </row>
    <row r="50" spans="1:7" ht="17.399999999999999" x14ac:dyDescent="0.3">
      <c r="A50" s="12"/>
      <c r="B50" s="14"/>
      <c r="C50" s="37" t="s">
        <v>87</v>
      </c>
      <c r="D50" s="21"/>
      <c r="E50" s="15"/>
      <c r="F50" s="15"/>
      <c r="G50" s="22"/>
    </row>
    <row r="51" spans="1:7" ht="17.399999999999999" x14ac:dyDescent="0.3">
      <c r="A51" s="12"/>
      <c r="B51" s="14"/>
      <c r="C51" s="37" t="s">
        <v>42</v>
      </c>
      <c r="D51" s="21"/>
      <c r="E51" s="15"/>
      <c r="F51" s="15"/>
      <c r="G51" s="22"/>
    </row>
    <row r="52" spans="1:7" ht="17.399999999999999" x14ac:dyDescent="0.3">
      <c r="A52" s="12"/>
      <c r="B52" s="14"/>
      <c r="C52" s="37" t="s">
        <v>33</v>
      </c>
      <c r="D52" s="21"/>
      <c r="E52" s="15"/>
      <c r="F52" s="15"/>
      <c r="G52" s="22"/>
    </row>
    <row r="53" spans="1:7" ht="17.399999999999999" x14ac:dyDescent="0.3">
      <c r="A53" s="12"/>
      <c r="B53" s="14"/>
      <c r="C53" s="37" t="s">
        <v>75</v>
      </c>
      <c r="D53" s="21"/>
      <c r="E53" s="15"/>
      <c r="F53" s="15"/>
      <c r="G53" s="22"/>
    </row>
    <row r="54" spans="1:7" ht="17.399999999999999" x14ac:dyDescent="0.3">
      <c r="A54" s="12"/>
      <c r="B54" s="14"/>
      <c r="C54" s="37" t="s">
        <v>88</v>
      </c>
      <c r="D54" s="21"/>
      <c r="E54" s="15"/>
      <c r="F54" s="15"/>
      <c r="G54" s="22"/>
    </row>
    <row r="55" spans="1:7" ht="17.399999999999999" x14ac:dyDescent="0.3">
      <c r="A55" s="12"/>
      <c r="B55" s="14"/>
      <c r="C55" s="37" t="s">
        <v>89</v>
      </c>
      <c r="D55" s="21"/>
      <c r="E55" s="15"/>
      <c r="F55" s="15"/>
      <c r="G55" s="22"/>
    </row>
    <row r="56" spans="1:7" ht="17.399999999999999" x14ac:dyDescent="0.3">
      <c r="A56" s="12"/>
      <c r="B56" s="14"/>
      <c r="C56" s="37" t="s">
        <v>90</v>
      </c>
      <c r="D56" s="21"/>
      <c r="E56" s="15"/>
      <c r="F56" s="15"/>
      <c r="G56" s="22"/>
    </row>
    <row r="57" spans="1:7" ht="39.6" x14ac:dyDescent="0.3">
      <c r="A57" s="12"/>
      <c r="B57" s="14"/>
      <c r="C57" s="37" t="s">
        <v>224</v>
      </c>
      <c r="D57" s="21"/>
      <c r="E57" s="15"/>
      <c r="F57" s="15"/>
      <c r="G57" s="22"/>
    </row>
    <row r="58" spans="1:7" ht="17.399999999999999" x14ac:dyDescent="0.3">
      <c r="A58" s="12">
        <v>5</v>
      </c>
      <c r="B58" s="14"/>
      <c r="C58" s="65" t="s">
        <v>91</v>
      </c>
      <c r="D58" s="15">
        <v>1</v>
      </c>
      <c r="E58" s="15">
        <v>9</v>
      </c>
      <c r="F58" s="15"/>
      <c r="G58" s="10">
        <f>((F58*D58)*E58)</f>
        <v>0</v>
      </c>
    </row>
    <row r="59" spans="1:7" ht="17.399999999999999" x14ac:dyDescent="0.3">
      <c r="A59" s="12"/>
      <c r="B59" s="14"/>
      <c r="C59" s="6" t="s">
        <v>86</v>
      </c>
      <c r="D59" s="21"/>
      <c r="E59" s="15"/>
      <c r="F59" s="15"/>
      <c r="G59" s="22"/>
    </row>
    <row r="60" spans="1:7" ht="17.399999999999999" x14ac:dyDescent="0.3">
      <c r="A60" s="12"/>
      <c r="B60" s="14"/>
      <c r="C60" s="37" t="s">
        <v>14</v>
      </c>
      <c r="D60" s="21"/>
      <c r="E60" s="15"/>
      <c r="F60" s="15"/>
      <c r="G60" s="22"/>
    </row>
    <row r="61" spans="1:7" ht="17.399999999999999" x14ac:dyDescent="0.3">
      <c r="A61" s="12"/>
      <c r="B61" s="14"/>
      <c r="C61" s="37" t="s">
        <v>51</v>
      </c>
      <c r="D61" s="21"/>
      <c r="E61" s="15"/>
      <c r="F61" s="15"/>
      <c r="G61" s="22"/>
    </row>
    <row r="62" spans="1:7" ht="17.399999999999999" x14ac:dyDescent="0.3">
      <c r="A62" s="12"/>
      <c r="B62" s="14"/>
      <c r="C62" s="37" t="s">
        <v>87</v>
      </c>
      <c r="D62" s="21"/>
      <c r="E62" s="15"/>
      <c r="F62" s="15"/>
      <c r="G62" s="22"/>
    </row>
    <row r="63" spans="1:7" ht="17.399999999999999" x14ac:dyDescent="0.3">
      <c r="A63" s="12"/>
      <c r="B63" s="14"/>
      <c r="C63" s="37" t="s">
        <v>42</v>
      </c>
      <c r="D63" s="21"/>
      <c r="E63" s="15"/>
      <c r="F63" s="15"/>
      <c r="G63" s="22"/>
    </row>
    <row r="64" spans="1:7" ht="17.399999999999999" x14ac:dyDescent="0.3">
      <c r="A64" s="12"/>
      <c r="B64" s="14"/>
      <c r="C64" s="37" t="s">
        <v>33</v>
      </c>
      <c r="D64" s="21"/>
      <c r="E64" s="15"/>
      <c r="F64" s="15"/>
      <c r="G64" s="22"/>
    </row>
    <row r="65" spans="1:7" ht="17.399999999999999" x14ac:dyDescent="0.3">
      <c r="A65" s="12"/>
      <c r="B65" s="14"/>
      <c r="C65" s="37" t="s">
        <v>75</v>
      </c>
      <c r="D65" s="21"/>
      <c r="E65" s="15"/>
      <c r="F65" s="15"/>
      <c r="G65" s="22"/>
    </row>
    <row r="66" spans="1:7" ht="17.399999999999999" x14ac:dyDescent="0.3">
      <c r="A66" s="12"/>
      <c r="B66" s="14"/>
      <c r="C66" s="37" t="s">
        <v>88</v>
      </c>
      <c r="D66" s="21"/>
      <c r="E66" s="15"/>
      <c r="F66" s="15"/>
      <c r="G66" s="22"/>
    </row>
    <row r="67" spans="1:7" ht="17.399999999999999" x14ac:dyDescent="0.3">
      <c r="A67" s="12"/>
      <c r="B67" s="14"/>
      <c r="C67" s="37" t="s">
        <v>89</v>
      </c>
      <c r="D67" s="21"/>
      <c r="E67" s="15"/>
      <c r="F67" s="15"/>
      <c r="G67" s="22"/>
    </row>
    <row r="68" spans="1:7" ht="17.399999999999999" x14ac:dyDescent="0.3">
      <c r="A68" s="12"/>
      <c r="B68" s="14"/>
      <c r="C68" s="37" t="s">
        <v>90</v>
      </c>
      <c r="D68" s="21"/>
      <c r="E68" s="15"/>
      <c r="F68" s="15"/>
      <c r="G68" s="22"/>
    </row>
    <row r="69" spans="1:7" ht="39.6" x14ac:dyDescent="0.3">
      <c r="A69" s="12"/>
      <c r="B69" s="14"/>
      <c r="C69" s="37" t="s">
        <v>225</v>
      </c>
      <c r="D69" s="21"/>
      <c r="E69" s="15"/>
      <c r="F69" s="15"/>
      <c r="G69" s="22"/>
    </row>
    <row r="70" spans="1:7" ht="17.399999999999999" x14ac:dyDescent="0.3">
      <c r="A70" s="12">
        <v>6</v>
      </c>
      <c r="B70" s="14"/>
      <c r="C70" s="65" t="s">
        <v>216</v>
      </c>
      <c r="D70" s="15">
        <v>3</v>
      </c>
      <c r="E70" s="15">
        <v>9</v>
      </c>
      <c r="F70" s="15"/>
      <c r="G70" s="10">
        <f>((F70*D70)*E70)</f>
        <v>0</v>
      </c>
    </row>
    <row r="71" spans="1:7" ht="17.399999999999999" x14ac:dyDescent="0.3">
      <c r="A71" s="12"/>
      <c r="B71" s="8"/>
      <c r="C71" s="9" t="s">
        <v>13</v>
      </c>
      <c r="D71" s="6"/>
      <c r="E71" s="15"/>
      <c r="F71" s="15"/>
      <c r="G71" s="7"/>
    </row>
    <row r="72" spans="1:7" ht="17.399999999999999" x14ac:dyDescent="0.3">
      <c r="A72" s="12"/>
      <c r="B72" s="8"/>
      <c r="C72" s="37" t="s">
        <v>72</v>
      </c>
      <c r="D72" s="66"/>
      <c r="E72" s="66"/>
      <c r="F72" s="66"/>
      <c r="G72" s="7"/>
    </row>
    <row r="73" spans="1:7" ht="17.399999999999999" x14ac:dyDescent="0.3">
      <c r="A73" s="12"/>
      <c r="B73" s="8"/>
      <c r="C73" s="37" t="s">
        <v>73</v>
      </c>
      <c r="D73" s="66"/>
      <c r="E73" s="66"/>
      <c r="F73" s="66"/>
      <c r="G73" s="7"/>
    </row>
    <row r="74" spans="1:7" ht="17.399999999999999" x14ac:dyDescent="0.3">
      <c r="A74" s="12"/>
      <c r="B74" s="8"/>
      <c r="C74" s="37" t="s">
        <v>74</v>
      </c>
      <c r="D74" s="66"/>
      <c r="E74" s="66"/>
      <c r="F74" s="66"/>
      <c r="G74" s="7"/>
    </row>
    <row r="75" spans="1:7" ht="17.399999999999999" x14ac:dyDescent="0.3">
      <c r="A75" s="12"/>
      <c r="B75" s="8"/>
      <c r="C75" s="37" t="s">
        <v>32</v>
      </c>
      <c r="D75" s="66"/>
      <c r="E75" s="66"/>
      <c r="F75" s="66"/>
      <c r="G75" s="7"/>
    </row>
    <row r="76" spans="1:7" ht="17.399999999999999" x14ac:dyDescent="0.3">
      <c r="A76" s="12"/>
      <c r="B76" s="8"/>
      <c r="C76" s="37" t="s">
        <v>33</v>
      </c>
      <c r="D76" s="66"/>
      <c r="E76" s="66"/>
      <c r="F76" s="66"/>
      <c r="G76" s="7"/>
    </row>
    <row r="77" spans="1:7" ht="17.399999999999999" x14ac:dyDescent="0.3">
      <c r="A77" s="12"/>
      <c r="B77" s="8"/>
      <c r="C77" s="37" t="s">
        <v>92</v>
      </c>
      <c r="D77" s="66"/>
      <c r="E77" s="66"/>
      <c r="F77" s="66"/>
      <c r="G77" s="7"/>
    </row>
    <row r="78" spans="1:7" ht="17.399999999999999" x14ac:dyDescent="0.3">
      <c r="A78" s="12"/>
      <c r="B78" s="8"/>
      <c r="C78" s="37" t="s">
        <v>93</v>
      </c>
      <c r="D78" s="66"/>
      <c r="E78" s="66"/>
      <c r="F78" s="66"/>
      <c r="G78" s="7"/>
    </row>
    <row r="79" spans="1:7" ht="17.399999999999999" x14ac:dyDescent="0.3">
      <c r="A79" s="12">
        <v>7</v>
      </c>
      <c r="B79" s="14"/>
      <c r="C79" s="65" t="s">
        <v>94</v>
      </c>
      <c r="D79" s="15">
        <v>2</v>
      </c>
      <c r="E79" s="15">
        <v>9</v>
      </c>
      <c r="F79" s="15"/>
      <c r="G79" s="10">
        <f>((F79*D79)*E79)</f>
        <v>0</v>
      </c>
    </row>
    <row r="80" spans="1:7" ht="17.399999999999999" x14ac:dyDescent="0.3">
      <c r="A80" s="12"/>
      <c r="B80" s="8"/>
      <c r="C80" s="9" t="s">
        <v>95</v>
      </c>
      <c r="D80" s="6"/>
      <c r="E80" s="15"/>
      <c r="F80" s="15"/>
      <c r="G80" s="7"/>
    </row>
    <row r="81" spans="1:7" ht="17.399999999999999" x14ac:dyDescent="0.3">
      <c r="A81" s="12"/>
      <c r="B81" s="8"/>
      <c r="C81" s="37" t="s">
        <v>96</v>
      </c>
      <c r="D81" s="66"/>
      <c r="E81" s="66"/>
      <c r="F81" s="66"/>
      <c r="G81" s="7"/>
    </row>
    <row r="82" spans="1:7" ht="17.399999999999999" x14ac:dyDescent="0.3">
      <c r="A82" s="12"/>
      <c r="B82" s="8"/>
      <c r="C82" s="37" t="s">
        <v>97</v>
      </c>
      <c r="D82" s="66"/>
      <c r="E82" s="66"/>
      <c r="F82" s="66"/>
      <c r="G82" s="7"/>
    </row>
    <row r="83" spans="1:7" ht="17.399999999999999" x14ac:dyDescent="0.3">
      <c r="A83" s="12"/>
      <c r="B83" s="8"/>
      <c r="C83" s="37" t="s">
        <v>41</v>
      </c>
      <c r="D83" s="66"/>
      <c r="E83" s="66"/>
      <c r="F83" s="66"/>
      <c r="G83" s="7"/>
    </row>
    <row r="84" spans="1:7" ht="17.399999999999999" x14ac:dyDescent="0.3">
      <c r="A84" s="12"/>
      <c r="B84" s="8"/>
      <c r="C84" s="37" t="s">
        <v>42</v>
      </c>
      <c r="D84" s="66"/>
      <c r="E84" s="66"/>
      <c r="F84" s="66"/>
      <c r="G84" s="7"/>
    </row>
    <row r="85" spans="1:7" ht="17.399999999999999" x14ac:dyDescent="0.3">
      <c r="A85" s="12"/>
      <c r="B85" s="8"/>
      <c r="C85" s="37" t="s">
        <v>98</v>
      </c>
      <c r="D85" s="66"/>
      <c r="E85" s="66"/>
      <c r="F85" s="66"/>
      <c r="G85" s="7"/>
    </row>
    <row r="86" spans="1:7" ht="17.399999999999999" x14ac:dyDescent="0.3">
      <c r="A86" s="12"/>
      <c r="B86" s="8"/>
      <c r="C86" s="37" t="s">
        <v>99</v>
      </c>
      <c r="D86" s="66"/>
      <c r="E86" s="66"/>
      <c r="F86" s="66"/>
      <c r="G86" s="7"/>
    </row>
    <row r="87" spans="1:7" ht="17.399999999999999" x14ac:dyDescent="0.3">
      <c r="A87" s="12"/>
      <c r="B87" s="8"/>
      <c r="C87" s="37" t="s">
        <v>100</v>
      </c>
      <c r="D87" s="66"/>
      <c r="E87" s="66"/>
      <c r="F87" s="66"/>
      <c r="G87" s="7"/>
    </row>
    <row r="88" spans="1:7" ht="26.4" x14ac:dyDescent="0.3">
      <c r="A88" s="12"/>
      <c r="B88" s="8"/>
      <c r="C88" s="37" t="s">
        <v>101</v>
      </c>
      <c r="D88" s="66"/>
      <c r="E88" s="66"/>
      <c r="F88" s="66"/>
      <c r="G88" s="7"/>
    </row>
    <row r="89" spans="1:7" ht="17.399999999999999" x14ac:dyDescent="0.3">
      <c r="A89" s="12"/>
      <c r="B89" s="8"/>
      <c r="C89" s="37" t="s">
        <v>102</v>
      </c>
      <c r="D89" s="66"/>
      <c r="E89" s="66"/>
      <c r="F89" s="66"/>
      <c r="G89" s="7"/>
    </row>
    <row r="90" spans="1:7" ht="17.399999999999999" x14ac:dyDescent="0.3">
      <c r="A90" s="12">
        <v>8</v>
      </c>
      <c r="B90" s="14"/>
      <c r="C90" s="65" t="s">
        <v>103</v>
      </c>
      <c r="D90" s="15">
        <v>126</v>
      </c>
      <c r="E90" s="15">
        <v>9</v>
      </c>
      <c r="F90" s="15"/>
      <c r="G90" s="10">
        <f>((F90*D90)*E90)</f>
        <v>0</v>
      </c>
    </row>
    <row r="91" spans="1:7" ht="15.6" x14ac:dyDescent="0.3">
      <c r="A91" s="67"/>
      <c r="B91" s="42"/>
      <c r="C91" s="9" t="s">
        <v>95</v>
      </c>
      <c r="D91" s="41"/>
      <c r="E91" s="42"/>
      <c r="F91" s="42"/>
      <c r="G91" s="38"/>
    </row>
    <row r="92" spans="1:7" x14ac:dyDescent="0.3">
      <c r="A92" s="67"/>
      <c r="B92" s="42"/>
      <c r="C92" s="68"/>
      <c r="D92" s="41"/>
      <c r="E92" s="42"/>
      <c r="F92" s="42"/>
      <c r="G92" s="38"/>
    </row>
    <row r="93" spans="1:7" x14ac:dyDescent="0.3">
      <c r="A93" s="67"/>
      <c r="B93" s="42"/>
      <c r="C93" s="37" t="s">
        <v>14</v>
      </c>
      <c r="D93" s="41"/>
      <c r="E93" s="42"/>
      <c r="F93" s="42"/>
      <c r="G93" s="38"/>
    </row>
    <row r="94" spans="1:7" x14ac:dyDescent="0.3">
      <c r="A94" s="67"/>
      <c r="B94" s="42"/>
      <c r="C94" s="37" t="s">
        <v>104</v>
      </c>
      <c r="D94" s="41"/>
      <c r="E94" s="42"/>
      <c r="F94" s="42"/>
      <c r="G94" s="38"/>
    </row>
    <row r="95" spans="1:7" x14ac:dyDescent="0.3">
      <c r="A95" s="67"/>
      <c r="B95" s="42"/>
      <c r="C95" s="37" t="s">
        <v>105</v>
      </c>
      <c r="D95" s="41"/>
      <c r="E95" s="42"/>
      <c r="F95" s="42"/>
      <c r="G95" s="38"/>
    </row>
    <row r="96" spans="1:7" x14ac:dyDescent="0.3">
      <c r="A96" s="67"/>
      <c r="B96" s="42"/>
      <c r="C96" s="37" t="s">
        <v>42</v>
      </c>
      <c r="D96" s="41"/>
      <c r="E96" s="42"/>
      <c r="F96" s="42"/>
      <c r="G96" s="38"/>
    </row>
    <row r="97" spans="1:7" x14ac:dyDescent="0.3">
      <c r="A97" s="67"/>
      <c r="B97" s="42"/>
      <c r="C97" s="37" t="s">
        <v>98</v>
      </c>
      <c r="D97" s="41"/>
      <c r="E97" s="42"/>
      <c r="F97" s="42"/>
      <c r="G97" s="38"/>
    </row>
    <row r="98" spans="1:7" x14ac:dyDescent="0.3">
      <c r="A98" s="67"/>
      <c r="B98" s="42"/>
      <c r="C98" s="37" t="s">
        <v>99</v>
      </c>
      <c r="D98" s="41"/>
      <c r="E98" s="42"/>
      <c r="F98" s="42"/>
      <c r="G98" s="38"/>
    </row>
    <row r="99" spans="1:7" ht="26.4" x14ac:dyDescent="0.3">
      <c r="A99" s="67"/>
      <c r="B99" s="42"/>
      <c r="C99" s="37" t="s">
        <v>106</v>
      </c>
      <c r="D99" s="41"/>
      <c r="E99" s="42"/>
      <c r="F99" s="42"/>
      <c r="G99" s="38"/>
    </row>
    <row r="100" spans="1:7" x14ac:dyDescent="0.3">
      <c r="A100" s="67"/>
      <c r="B100" s="42"/>
      <c r="C100" s="37" t="s">
        <v>107</v>
      </c>
      <c r="D100" s="41"/>
      <c r="E100" s="42"/>
      <c r="F100" s="42"/>
      <c r="G100" s="38"/>
    </row>
    <row r="101" spans="1:7" x14ac:dyDescent="0.3">
      <c r="A101" s="67"/>
      <c r="B101" s="42"/>
      <c r="C101" s="37" t="s">
        <v>108</v>
      </c>
      <c r="D101" s="41"/>
      <c r="E101" s="42"/>
      <c r="F101" s="42"/>
      <c r="G101" s="38"/>
    </row>
    <row r="102" spans="1:7" ht="17.399999999999999" x14ac:dyDescent="0.3">
      <c r="A102" s="12">
        <v>9</v>
      </c>
      <c r="B102" s="14"/>
      <c r="C102" s="65" t="s">
        <v>109</v>
      </c>
      <c r="D102" s="15">
        <v>2</v>
      </c>
      <c r="E102" s="15">
        <v>9</v>
      </c>
      <c r="F102" s="15"/>
      <c r="G102" s="10">
        <f>((F102*D102)*E102)</f>
        <v>0</v>
      </c>
    </row>
    <row r="103" spans="1:7" ht="15.6" x14ac:dyDescent="0.3">
      <c r="A103" s="67"/>
      <c r="B103" s="42"/>
      <c r="C103" s="9" t="s">
        <v>95</v>
      </c>
      <c r="D103" s="41"/>
      <c r="E103" s="42"/>
      <c r="F103" s="42"/>
      <c r="G103" s="38"/>
    </row>
    <row r="104" spans="1:7" x14ac:dyDescent="0.3">
      <c r="A104" s="67"/>
      <c r="B104" s="42"/>
      <c r="C104" s="68"/>
      <c r="D104" s="41"/>
      <c r="E104" s="42"/>
      <c r="F104" s="42"/>
      <c r="G104" s="38"/>
    </row>
    <row r="105" spans="1:7" x14ac:dyDescent="0.3">
      <c r="A105" s="67"/>
      <c r="B105" s="42"/>
      <c r="C105" s="37" t="s">
        <v>14</v>
      </c>
      <c r="D105" s="41"/>
      <c r="E105" s="42"/>
      <c r="F105" s="42"/>
      <c r="G105" s="38"/>
    </row>
    <row r="106" spans="1:7" x14ac:dyDescent="0.3">
      <c r="A106" s="67"/>
      <c r="B106" s="42"/>
      <c r="C106" s="37" t="s">
        <v>51</v>
      </c>
      <c r="D106" s="41"/>
      <c r="E106" s="42"/>
      <c r="F106" s="42"/>
      <c r="G106" s="38"/>
    </row>
    <row r="107" spans="1:7" x14ac:dyDescent="0.3">
      <c r="A107" s="67"/>
      <c r="B107" s="42"/>
      <c r="C107" s="37" t="s">
        <v>105</v>
      </c>
      <c r="D107" s="41"/>
      <c r="E107" s="42"/>
      <c r="F107" s="42"/>
      <c r="G107" s="38"/>
    </row>
    <row r="108" spans="1:7" x14ac:dyDescent="0.3">
      <c r="A108" s="67"/>
      <c r="B108" s="42"/>
      <c r="C108" s="37" t="s">
        <v>42</v>
      </c>
      <c r="D108" s="41"/>
      <c r="E108" s="42"/>
      <c r="F108" s="42"/>
      <c r="G108" s="38"/>
    </row>
    <row r="109" spans="1:7" x14ac:dyDescent="0.3">
      <c r="A109" s="67"/>
      <c r="B109" s="42"/>
      <c r="C109" s="37" t="s">
        <v>98</v>
      </c>
      <c r="D109" s="41"/>
      <c r="E109" s="42"/>
      <c r="F109" s="42"/>
      <c r="G109" s="38"/>
    </row>
    <row r="110" spans="1:7" x14ac:dyDescent="0.3">
      <c r="A110" s="67"/>
      <c r="B110" s="42"/>
      <c r="C110" s="37" t="s">
        <v>99</v>
      </c>
      <c r="D110" s="41"/>
      <c r="E110" s="42"/>
      <c r="F110" s="42"/>
      <c r="G110" s="38"/>
    </row>
    <row r="111" spans="1:7" ht="26.4" x14ac:dyDescent="0.3">
      <c r="A111" s="67"/>
      <c r="B111" s="42"/>
      <c r="C111" s="37" t="s">
        <v>106</v>
      </c>
      <c r="D111" s="41"/>
      <c r="E111" s="42"/>
      <c r="F111" s="42"/>
      <c r="G111" s="38"/>
    </row>
    <row r="112" spans="1:7" x14ac:dyDescent="0.3">
      <c r="A112" s="67"/>
      <c r="B112" s="42"/>
      <c r="C112" s="37" t="s">
        <v>110</v>
      </c>
      <c r="D112" s="41"/>
      <c r="E112" s="42"/>
      <c r="F112" s="42"/>
      <c r="G112" s="38"/>
    </row>
    <row r="113" spans="1:7" x14ac:dyDescent="0.3">
      <c r="A113" s="67"/>
      <c r="B113" s="42"/>
      <c r="C113" s="37" t="s">
        <v>108</v>
      </c>
      <c r="D113" s="41"/>
      <c r="E113" s="42"/>
      <c r="F113" s="42"/>
      <c r="G113" s="38"/>
    </row>
    <row r="114" spans="1:7" ht="31.2" x14ac:dyDescent="0.3">
      <c r="A114" s="12">
        <v>10</v>
      </c>
      <c r="B114" s="14"/>
      <c r="C114" s="65" t="s">
        <v>111</v>
      </c>
      <c r="D114" s="15">
        <v>8</v>
      </c>
      <c r="E114" s="15">
        <v>9</v>
      </c>
      <c r="F114" s="15"/>
      <c r="G114" s="10">
        <f>((F114*D114)*E114)</f>
        <v>0</v>
      </c>
    </row>
    <row r="115" spans="1:7" ht="15.6" x14ac:dyDescent="0.3">
      <c r="A115" s="67"/>
      <c r="B115" s="42"/>
      <c r="C115" s="9" t="s">
        <v>95</v>
      </c>
      <c r="D115" s="41"/>
      <c r="E115" s="42"/>
      <c r="F115" s="42"/>
      <c r="G115" s="38"/>
    </row>
    <row r="116" spans="1:7" x14ac:dyDescent="0.3">
      <c r="A116" s="67"/>
      <c r="B116" s="42"/>
      <c r="C116" s="37" t="s">
        <v>72</v>
      </c>
      <c r="D116" s="41"/>
      <c r="E116" s="42"/>
      <c r="F116" s="42"/>
      <c r="G116" s="38"/>
    </row>
    <row r="117" spans="1:7" x14ac:dyDescent="0.3">
      <c r="A117" s="67"/>
      <c r="B117" s="42"/>
      <c r="C117" s="37" t="s">
        <v>112</v>
      </c>
      <c r="D117" s="41"/>
      <c r="E117" s="42"/>
      <c r="F117" s="42"/>
      <c r="G117" s="38"/>
    </row>
    <row r="118" spans="1:7" x14ac:dyDescent="0.3">
      <c r="A118" s="67"/>
      <c r="B118" s="42"/>
      <c r="C118" s="37" t="s">
        <v>74</v>
      </c>
      <c r="D118" s="41"/>
      <c r="E118" s="42"/>
      <c r="F118" s="42"/>
      <c r="G118" s="38"/>
    </row>
    <row r="119" spans="1:7" x14ac:dyDescent="0.3">
      <c r="A119" s="67"/>
      <c r="B119" s="42"/>
      <c r="C119" s="37" t="s">
        <v>32</v>
      </c>
      <c r="D119" s="41"/>
      <c r="E119" s="42"/>
      <c r="F119" s="42"/>
      <c r="G119" s="38"/>
    </row>
    <row r="120" spans="1:7" x14ac:dyDescent="0.3">
      <c r="A120" s="67"/>
      <c r="B120" s="42"/>
      <c r="C120" s="37" t="s">
        <v>33</v>
      </c>
      <c r="D120" s="41"/>
      <c r="E120" s="42"/>
      <c r="F120" s="42"/>
      <c r="G120" s="38"/>
    </row>
    <row r="121" spans="1:7" x14ac:dyDescent="0.3">
      <c r="A121" s="67"/>
      <c r="B121" s="42"/>
      <c r="C121" s="37" t="s">
        <v>75</v>
      </c>
      <c r="D121" s="41"/>
      <c r="E121" s="42"/>
      <c r="F121" s="42"/>
      <c r="G121" s="38"/>
    </row>
    <row r="122" spans="1:7" x14ac:dyDescent="0.3">
      <c r="A122" s="67"/>
      <c r="B122" s="42"/>
      <c r="C122" s="37" t="s">
        <v>113</v>
      </c>
      <c r="D122" s="41"/>
      <c r="E122" s="42"/>
      <c r="F122" s="42"/>
      <c r="G122" s="38"/>
    </row>
    <row r="123" spans="1:7" ht="17.399999999999999" x14ac:dyDescent="0.3">
      <c r="A123" s="12">
        <v>11</v>
      </c>
      <c r="B123" s="14"/>
      <c r="C123" s="65" t="s">
        <v>114</v>
      </c>
      <c r="D123" s="15">
        <v>58</v>
      </c>
      <c r="E123" s="15">
        <v>9</v>
      </c>
      <c r="F123" s="15"/>
      <c r="G123" s="10">
        <f>((F123*D123)*E123)</f>
        <v>0</v>
      </c>
    </row>
    <row r="124" spans="1:7" ht="15.6" x14ac:dyDescent="0.3">
      <c r="A124" s="67"/>
      <c r="B124" s="42"/>
      <c r="C124" s="9" t="s">
        <v>95</v>
      </c>
      <c r="D124" s="41"/>
      <c r="E124" s="42"/>
      <c r="F124" s="42"/>
      <c r="G124" s="38"/>
    </row>
    <row r="125" spans="1:7" x14ac:dyDescent="0.3">
      <c r="A125" s="67"/>
      <c r="B125" s="42"/>
      <c r="C125" s="37" t="s">
        <v>14</v>
      </c>
      <c r="D125" s="41"/>
      <c r="E125" s="42"/>
      <c r="F125" s="42"/>
      <c r="G125" s="38"/>
    </row>
    <row r="126" spans="1:7" x14ac:dyDescent="0.3">
      <c r="A126" s="67"/>
      <c r="B126" s="42"/>
      <c r="C126" s="37" t="s">
        <v>115</v>
      </c>
      <c r="D126" s="41"/>
      <c r="E126" s="42"/>
      <c r="F126" s="42"/>
      <c r="G126" s="38"/>
    </row>
    <row r="127" spans="1:7" x14ac:dyDescent="0.3">
      <c r="A127" s="67"/>
      <c r="B127" s="42"/>
      <c r="C127" s="37" t="s">
        <v>16</v>
      </c>
      <c r="D127" s="41"/>
      <c r="E127" s="42"/>
      <c r="F127" s="42"/>
      <c r="G127" s="38"/>
    </row>
    <row r="128" spans="1:7" x14ac:dyDescent="0.3">
      <c r="A128" s="67"/>
      <c r="B128" s="42"/>
      <c r="C128" s="37" t="s">
        <v>116</v>
      </c>
      <c r="D128" s="41"/>
      <c r="E128" s="42"/>
      <c r="F128" s="42"/>
      <c r="G128" s="38"/>
    </row>
    <row r="129" spans="1:7" ht="17.399999999999999" x14ac:dyDescent="0.3">
      <c r="A129" s="12">
        <v>12</v>
      </c>
      <c r="B129" s="14"/>
      <c r="C129" s="65" t="s">
        <v>213</v>
      </c>
      <c r="D129" s="15">
        <v>1</v>
      </c>
      <c r="E129" s="15">
        <v>9</v>
      </c>
      <c r="F129" s="15"/>
      <c r="G129" s="10">
        <f>((F129*D129)*E129)</f>
        <v>0</v>
      </c>
    </row>
    <row r="130" spans="1:7" ht="15.6" x14ac:dyDescent="0.3">
      <c r="A130" s="67"/>
      <c r="B130" s="42"/>
      <c r="C130" s="9" t="s">
        <v>95</v>
      </c>
      <c r="D130" s="41"/>
      <c r="E130" s="42"/>
      <c r="F130" s="42"/>
      <c r="G130" s="38"/>
    </row>
    <row r="131" spans="1:7" x14ac:dyDescent="0.3">
      <c r="A131" s="67"/>
      <c r="B131" s="42"/>
      <c r="C131" s="37" t="s">
        <v>117</v>
      </c>
      <c r="D131" s="41"/>
      <c r="E131" s="42"/>
      <c r="F131" s="42"/>
      <c r="G131" s="38"/>
    </row>
    <row r="132" spans="1:7" x14ac:dyDescent="0.3">
      <c r="A132" s="67"/>
      <c r="B132" s="42"/>
      <c r="C132" s="37" t="s">
        <v>51</v>
      </c>
      <c r="D132" s="41"/>
      <c r="E132" s="42"/>
      <c r="F132" s="42"/>
      <c r="G132" s="38"/>
    </row>
    <row r="133" spans="1:7" x14ac:dyDescent="0.3">
      <c r="A133" s="67"/>
      <c r="B133" s="42"/>
      <c r="C133" s="37" t="s">
        <v>41</v>
      </c>
      <c r="D133" s="41"/>
      <c r="E133" s="42"/>
      <c r="F133" s="42"/>
      <c r="G133" s="38"/>
    </row>
    <row r="134" spans="1:7" x14ac:dyDescent="0.3">
      <c r="A134" s="67"/>
      <c r="B134" s="42"/>
      <c r="C134" s="37" t="s">
        <v>118</v>
      </c>
      <c r="D134" s="41"/>
      <c r="E134" s="42"/>
      <c r="F134" s="42"/>
      <c r="G134" s="38"/>
    </row>
    <row r="135" spans="1:7" x14ac:dyDescent="0.3">
      <c r="A135" s="67"/>
      <c r="B135" s="42"/>
      <c r="C135" s="37" t="s">
        <v>98</v>
      </c>
      <c r="D135" s="41"/>
      <c r="E135" s="42"/>
      <c r="F135" s="42"/>
      <c r="G135" s="38"/>
    </row>
    <row r="136" spans="1:7" x14ac:dyDescent="0.3">
      <c r="A136" s="67"/>
      <c r="B136" s="42"/>
      <c r="C136" s="37" t="s">
        <v>119</v>
      </c>
      <c r="D136" s="41"/>
      <c r="E136" s="42"/>
      <c r="F136" s="42"/>
      <c r="G136" s="38"/>
    </row>
    <row r="137" spans="1:7" ht="17.399999999999999" x14ac:dyDescent="0.3">
      <c r="A137" s="12">
        <v>13</v>
      </c>
      <c r="B137" s="14"/>
      <c r="C137" s="65" t="s">
        <v>120</v>
      </c>
      <c r="D137" s="15">
        <v>62</v>
      </c>
      <c r="E137" s="15">
        <v>9</v>
      </c>
      <c r="F137" s="15"/>
      <c r="G137" s="10">
        <f>((F137*D137)*E137)</f>
        <v>0</v>
      </c>
    </row>
    <row r="138" spans="1:7" ht="15.6" x14ac:dyDescent="0.3">
      <c r="A138" s="67"/>
      <c r="B138" s="42"/>
      <c r="C138" s="9" t="s">
        <v>95</v>
      </c>
      <c r="D138" s="41"/>
      <c r="E138" s="42"/>
      <c r="F138" s="42"/>
      <c r="G138" s="38"/>
    </row>
    <row r="139" spans="1:7" x14ac:dyDescent="0.3">
      <c r="A139" s="67"/>
      <c r="B139" s="42"/>
      <c r="C139" s="37" t="s">
        <v>14</v>
      </c>
      <c r="D139" s="41"/>
      <c r="E139" s="42"/>
      <c r="F139" s="42"/>
      <c r="G139" s="38"/>
    </row>
    <row r="140" spans="1:7" x14ac:dyDescent="0.3">
      <c r="A140" s="67"/>
      <c r="B140" s="42"/>
      <c r="C140" s="37" t="s">
        <v>51</v>
      </c>
      <c r="D140" s="41"/>
      <c r="E140" s="42"/>
      <c r="F140" s="42"/>
      <c r="G140" s="38"/>
    </row>
    <row r="141" spans="1:7" x14ac:dyDescent="0.3">
      <c r="A141" s="67"/>
      <c r="B141" s="42"/>
      <c r="C141" s="37" t="s">
        <v>41</v>
      </c>
      <c r="D141" s="41"/>
      <c r="E141" s="42"/>
      <c r="F141" s="42"/>
      <c r="G141" s="38"/>
    </row>
    <row r="142" spans="1:7" x14ac:dyDescent="0.3">
      <c r="A142" s="67"/>
      <c r="B142" s="42"/>
      <c r="C142" s="37" t="s">
        <v>42</v>
      </c>
      <c r="D142" s="41"/>
      <c r="E142" s="42"/>
      <c r="F142" s="42"/>
      <c r="G142" s="38"/>
    </row>
    <row r="143" spans="1:7" x14ac:dyDescent="0.3">
      <c r="A143" s="67"/>
      <c r="B143" s="42"/>
      <c r="C143" s="37" t="s">
        <v>98</v>
      </c>
      <c r="D143" s="41"/>
      <c r="E143" s="42"/>
      <c r="F143" s="42"/>
      <c r="G143" s="38"/>
    </row>
    <row r="144" spans="1:7" x14ac:dyDescent="0.3">
      <c r="A144" s="67"/>
      <c r="B144" s="42"/>
      <c r="C144" s="37" t="s">
        <v>99</v>
      </c>
      <c r="D144" s="41"/>
      <c r="E144" s="42"/>
      <c r="F144" s="42"/>
      <c r="G144" s="38"/>
    </row>
    <row r="145" spans="1:7" ht="26.4" x14ac:dyDescent="0.3">
      <c r="A145" s="67"/>
      <c r="B145" s="42"/>
      <c r="C145" s="37" t="s">
        <v>121</v>
      </c>
      <c r="D145" s="41"/>
      <c r="E145" s="42"/>
      <c r="F145" s="42"/>
      <c r="G145" s="38"/>
    </row>
    <row r="146" spans="1:7" ht="26.4" x14ac:dyDescent="0.3">
      <c r="A146" s="67"/>
      <c r="B146" s="42"/>
      <c r="C146" s="37" t="s">
        <v>122</v>
      </c>
      <c r="D146" s="41"/>
      <c r="E146" s="42"/>
      <c r="F146" s="42"/>
      <c r="G146" s="38"/>
    </row>
    <row r="147" spans="1:7" x14ac:dyDescent="0.3">
      <c r="A147" s="67"/>
      <c r="B147" s="42"/>
      <c r="C147" s="37" t="s">
        <v>123</v>
      </c>
      <c r="D147" s="41"/>
      <c r="E147" s="42"/>
      <c r="F147" s="42"/>
      <c r="G147" s="38"/>
    </row>
    <row r="148" spans="1:7" ht="26.4" x14ac:dyDescent="0.3">
      <c r="A148" s="67"/>
      <c r="B148" s="42"/>
      <c r="C148" s="37" t="s">
        <v>124</v>
      </c>
      <c r="D148" s="41"/>
      <c r="E148" s="42"/>
      <c r="F148" s="42"/>
      <c r="G148" s="38"/>
    </row>
    <row r="149" spans="1:7" ht="17.399999999999999" x14ac:dyDescent="0.3">
      <c r="A149" s="12">
        <v>14</v>
      </c>
      <c r="B149" s="14"/>
      <c r="C149" s="65" t="s">
        <v>217</v>
      </c>
      <c r="D149" s="15">
        <v>58</v>
      </c>
      <c r="E149" s="15">
        <v>9</v>
      </c>
      <c r="F149" s="15"/>
      <c r="G149" s="10">
        <f>((F149*D149)*E149)</f>
        <v>0</v>
      </c>
    </row>
    <row r="150" spans="1:7" ht="15.6" x14ac:dyDescent="0.3">
      <c r="A150" s="67"/>
      <c r="B150" s="42"/>
      <c r="C150" s="9" t="s">
        <v>95</v>
      </c>
      <c r="D150" s="41"/>
      <c r="E150" s="42"/>
      <c r="F150" s="42"/>
      <c r="G150" s="38"/>
    </row>
    <row r="151" spans="1:7" x14ac:dyDescent="0.3">
      <c r="A151" s="67"/>
      <c r="B151" s="42"/>
      <c r="C151" s="37" t="s">
        <v>96</v>
      </c>
      <c r="D151" s="41"/>
      <c r="E151" s="42"/>
      <c r="F151" s="42"/>
      <c r="G151" s="38"/>
    </row>
    <row r="152" spans="1:7" x14ac:dyDescent="0.3">
      <c r="A152" s="67"/>
      <c r="B152" s="42"/>
      <c r="C152" s="37" t="s">
        <v>51</v>
      </c>
      <c r="D152" s="41"/>
      <c r="E152" s="42"/>
      <c r="F152" s="42"/>
      <c r="G152" s="38"/>
    </row>
    <row r="153" spans="1:7" x14ac:dyDescent="0.3">
      <c r="A153" s="67"/>
      <c r="B153" s="42"/>
      <c r="C153" s="37" t="s">
        <v>78</v>
      </c>
      <c r="D153" s="41"/>
      <c r="E153" s="42"/>
      <c r="F153" s="42"/>
      <c r="G153" s="38"/>
    </row>
    <row r="154" spans="1:7" x14ac:dyDescent="0.3">
      <c r="A154" s="67"/>
      <c r="B154" s="42"/>
      <c r="C154" s="37" t="s">
        <v>42</v>
      </c>
      <c r="D154" s="41"/>
      <c r="E154" s="42"/>
      <c r="F154" s="42"/>
      <c r="G154" s="38"/>
    </row>
    <row r="155" spans="1:7" x14ac:dyDescent="0.3">
      <c r="A155" s="67"/>
      <c r="B155" s="42"/>
      <c r="C155" s="37" t="s">
        <v>98</v>
      </c>
      <c r="D155" s="41"/>
      <c r="E155" s="42"/>
      <c r="F155" s="42"/>
      <c r="G155" s="38"/>
    </row>
    <row r="156" spans="1:7" x14ac:dyDescent="0.3">
      <c r="A156" s="67"/>
      <c r="B156" s="42"/>
      <c r="C156" s="37" t="s">
        <v>99</v>
      </c>
      <c r="D156" s="41"/>
      <c r="E156" s="42"/>
      <c r="F156" s="42"/>
      <c r="G156" s="38"/>
    </row>
    <row r="157" spans="1:7" ht="31.2" x14ac:dyDescent="0.3">
      <c r="A157" s="12">
        <v>15</v>
      </c>
      <c r="B157" s="14"/>
      <c r="C157" s="65" t="s">
        <v>125</v>
      </c>
      <c r="D157" s="15">
        <v>1</v>
      </c>
      <c r="E157" s="15">
        <v>9</v>
      </c>
      <c r="F157" s="15"/>
      <c r="G157" s="10">
        <f>((F157*D157)*E157)</f>
        <v>0</v>
      </c>
    </row>
    <row r="158" spans="1:7" ht="15.6" x14ac:dyDescent="0.3">
      <c r="A158" s="67"/>
      <c r="B158" s="42"/>
      <c r="C158" s="9" t="s">
        <v>95</v>
      </c>
      <c r="D158" s="41"/>
      <c r="E158" s="42"/>
      <c r="F158" s="42"/>
      <c r="G158" s="38"/>
    </row>
    <row r="159" spans="1:7" x14ac:dyDescent="0.3">
      <c r="A159" s="67"/>
      <c r="B159" s="42"/>
      <c r="C159" s="37" t="s">
        <v>14</v>
      </c>
      <c r="D159" s="41"/>
      <c r="E159" s="42"/>
      <c r="F159" s="42"/>
      <c r="G159" s="38"/>
    </row>
    <row r="160" spans="1:7" x14ac:dyDescent="0.3">
      <c r="A160" s="67"/>
      <c r="B160" s="42"/>
      <c r="C160" s="37" t="s">
        <v>77</v>
      </c>
      <c r="D160" s="41"/>
      <c r="E160" s="42"/>
      <c r="F160" s="42"/>
      <c r="G160" s="38"/>
    </row>
    <row r="161" spans="1:7" x14ac:dyDescent="0.3">
      <c r="A161" s="67"/>
      <c r="B161" s="42"/>
      <c r="C161" s="37" t="s">
        <v>78</v>
      </c>
      <c r="D161" s="41"/>
      <c r="E161" s="42"/>
      <c r="F161" s="42"/>
      <c r="G161" s="38"/>
    </row>
    <row r="162" spans="1:7" x14ac:dyDescent="0.3">
      <c r="A162" s="67"/>
      <c r="B162" s="42"/>
      <c r="C162" s="37" t="s">
        <v>79</v>
      </c>
      <c r="D162" s="41"/>
      <c r="E162" s="42"/>
      <c r="F162" s="42"/>
      <c r="G162" s="38"/>
    </row>
    <row r="163" spans="1:7" x14ac:dyDescent="0.3">
      <c r="A163" s="67"/>
      <c r="B163" s="42"/>
      <c r="C163" s="37" t="s">
        <v>53</v>
      </c>
      <c r="D163" s="41"/>
      <c r="E163" s="42"/>
      <c r="F163" s="42"/>
      <c r="G163" s="38"/>
    </row>
    <row r="164" spans="1:7" x14ac:dyDescent="0.3">
      <c r="A164" s="67"/>
      <c r="B164" s="42"/>
      <c r="C164" s="37" t="s">
        <v>80</v>
      </c>
      <c r="D164" s="41"/>
      <c r="E164" s="42"/>
      <c r="F164" s="42"/>
      <c r="G164" s="38"/>
    </row>
    <row r="165" spans="1:7" ht="26.4" x14ac:dyDescent="0.3">
      <c r="A165" s="67"/>
      <c r="B165" s="42"/>
      <c r="C165" s="37" t="s">
        <v>81</v>
      </c>
      <c r="D165" s="41"/>
      <c r="E165" s="42"/>
      <c r="F165" s="42"/>
      <c r="G165" s="38"/>
    </row>
    <row r="166" spans="1:7" x14ac:dyDescent="0.3">
      <c r="A166" s="67"/>
      <c r="B166" s="42"/>
      <c r="C166" s="37" t="s">
        <v>82</v>
      </c>
      <c r="D166" s="41"/>
      <c r="E166" s="42"/>
      <c r="F166" s="42"/>
      <c r="G166" s="38"/>
    </row>
    <row r="167" spans="1:7" x14ac:dyDescent="0.3">
      <c r="A167" s="67"/>
      <c r="B167" s="42"/>
      <c r="C167" s="37" t="s">
        <v>83</v>
      </c>
      <c r="D167" s="41"/>
      <c r="E167" s="42"/>
      <c r="F167" s="42"/>
      <c r="G167" s="38"/>
    </row>
    <row r="168" spans="1:7" x14ac:dyDescent="0.3">
      <c r="A168" s="67"/>
      <c r="B168" s="42"/>
      <c r="C168" s="37" t="s">
        <v>84</v>
      </c>
      <c r="D168" s="41"/>
      <c r="E168" s="42"/>
      <c r="F168" s="42"/>
      <c r="G168" s="38"/>
    </row>
    <row r="169" spans="1:7" ht="17.399999999999999" x14ac:dyDescent="0.3">
      <c r="A169" s="12">
        <v>16</v>
      </c>
      <c r="B169" s="14"/>
      <c r="C169" s="65" t="s">
        <v>126</v>
      </c>
      <c r="D169" s="15">
        <v>15</v>
      </c>
      <c r="E169" s="15">
        <v>9</v>
      </c>
      <c r="F169" s="15"/>
      <c r="G169" s="10">
        <f>((F169*D169)*E169)</f>
        <v>0</v>
      </c>
    </row>
    <row r="170" spans="1:7" ht="15.6" x14ac:dyDescent="0.3">
      <c r="A170" s="67"/>
      <c r="B170" s="42"/>
      <c r="C170" s="9" t="s">
        <v>95</v>
      </c>
      <c r="D170" s="41"/>
      <c r="E170" s="42"/>
      <c r="F170" s="42"/>
      <c r="G170" s="38"/>
    </row>
    <row r="171" spans="1:7" x14ac:dyDescent="0.3">
      <c r="A171" s="67"/>
      <c r="B171" s="42"/>
      <c r="C171" s="37" t="s">
        <v>117</v>
      </c>
      <c r="D171" s="41"/>
      <c r="E171" s="42"/>
      <c r="F171" s="42"/>
      <c r="G171" s="38"/>
    </row>
    <row r="172" spans="1:7" x14ac:dyDescent="0.3">
      <c r="A172" s="67"/>
      <c r="B172" s="42"/>
      <c r="C172" s="37" t="s">
        <v>215</v>
      </c>
      <c r="D172" s="41"/>
      <c r="E172" s="42"/>
      <c r="F172" s="42"/>
      <c r="G172" s="38"/>
    </row>
    <row r="173" spans="1:7" x14ac:dyDescent="0.3">
      <c r="A173" s="67"/>
      <c r="B173" s="42"/>
      <c r="C173" s="37" t="s">
        <v>41</v>
      </c>
      <c r="D173" s="41"/>
      <c r="E173" s="42"/>
      <c r="F173" s="42"/>
      <c r="G173" s="38"/>
    </row>
    <row r="174" spans="1:7" x14ac:dyDescent="0.3">
      <c r="A174" s="67"/>
      <c r="B174" s="42"/>
      <c r="C174" s="37" t="s">
        <v>118</v>
      </c>
      <c r="D174" s="41"/>
      <c r="E174" s="42"/>
      <c r="F174" s="42"/>
      <c r="G174" s="38"/>
    </row>
    <row r="175" spans="1:7" x14ac:dyDescent="0.3">
      <c r="A175" s="67"/>
      <c r="B175" s="42"/>
      <c r="C175" s="37" t="s">
        <v>33</v>
      </c>
      <c r="D175" s="41"/>
      <c r="E175" s="42"/>
      <c r="F175" s="42"/>
      <c r="G175" s="38"/>
    </row>
    <row r="176" spans="1:7" ht="31.2" x14ac:dyDescent="0.3">
      <c r="A176" s="12">
        <v>17</v>
      </c>
      <c r="B176" s="14"/>
      <c r="C176" s="65" t="s">
        <v>333</v>
      </c>
      <c r="D176" s="15">
        <v>9</v>
      </c>
      <c r="E176" s="15">
        <v>9</v>
      </c>
      <c r="F176" s="15"/>
      <c r="G176" s="10">
        <f>((F176*D176)*E176)</f>
        <v>0</v>
      </c>
    </row>
    <row r="177" spans="1:7" ht="15.6" x14ac:dyDescent="0.3">
      <c r="A177" s="67"/>
      <c r="B177" s="42"/>
      <c r="C177" s="9" t="s">
        <v>95</v>
      </c>
      <c r="D177" s="41"/>
      <c r="E177" s="42"/>
      <c r="F177" s="42"/>
      <c r="G177" s="38"/>
    </row>
    <row r="178" spans="1:7" x14ac:dyDescent="0.3">
      <c r="A178" s="67"/>
      <c r="B178" s="42"/>
      <c r="C178" s="68"/>
      <c r="D178" s="41"/>
      <c r="E178" s="42"/>
      <c r="F178" s="42"/>
      <c r="G178" s="38"/>
    </row>
    <row r="179" spans="1:7" x14ac:dyDescent="0.3">
      <c r="A179" s="67"/>
      <c r="B179" s="42"/>
      <c r="C179" s="37" t="s">
        <v>14</v>
      </c>
      <c r="D179" s="41"/>
      <c r="E179" s="42"/>
      <c r="F179" s="42"/>
      <c r="G179" s="38"/>
    </row>
    <row r="180" spans="1:7" x14ac:dyDescent="0.3">
      <c r="A180" s="67"/>
      <c r="B180" s="42"/>
      <c r="C180" s="37" t="s">
        <v>104</v>
      </c>
      <c r="D180" s="41"/>
      <c r="E180" s="42"/>
      <c r="F180" s="42"/>
      <c r="G180" s="38"/>
    </row>
    <row r="181" spans="1:7" x14ac:dyDescent="0.3">
      <c r="A181" s="67"/>
      <c r="B181" s="42"/>
      <c r="C181" s="37" t="s">
        <v>105</v>
      </c>
      <c r="D181" s="41"/>
      <c r="E181" s="42"/>
      <c r="F181" s="42"/>
      <c r="G181" s="38"/>
    </row>
    <row r="182" spans="1:7" x14ac:dyDescent="0.3">
      <c r="A182" s="67"/>
      <c r="B182" s="42"/>
      <c r="C182" s="37" t="s">
        <v>42</v>
      </c>
      <c r="D182" s="41"/>
      <c r="E182" s="42"/>
      <c r="F182" s="42"/>
      <c r="G182" s="38"/>
    </row>
    <row r="183" spans="1:7" x14ac:dyDescent="0.3">
      <c r="A183" s="67"/>
      <c r="B183" s="42"/>
      <c r="C183" s="37" t="s">
        <v>98</v>
      </c>
      <c r="D183" s="41"/>
      <c r="E183" s="42"/>
      <c r="F183" s="42"/>
      <c r="G183" s="38"/>
    </row>
    <row r="184" spans="1:7" x14ac:dyDescent="0.3">
      <c r="A184" s="67"/>
      <c r="B184" s="42"/>
      <c r="C184" s="37" t="s">
        <v>99</v>
      </c>
      <c r="D184" s="41"/>
      <c r="E184" s="42"/>
      <c r="F184" s="42"/>
      <c r="G184" s="38"/>
    </row>
    <row r="185" spans="1:7" ht="26.4" x14ac:dyDescent="0.3">
      <c r="A185" s="67"/>
      <c r="B185" s="42"/>
      <c r="C185" s="37" t="s">
        <v>106</v>
      </c>
      <c r="D185" s="41"/>
      <c r="E185" s="42"/>
      <c r="F185" s="42"/>
      <c r="G185" s="38"/>
    </row>
    <row r="186" spans="1:7" x14ac:dyDescent="0.3">
      <c r="A186" s="67"/>
      <c r="B186" s="42"/>
      <c r="C186" s="37" t="s">
        <v>107</v>
      </c>
      <c r="D186" s="41"/>
      <c r="E186" s="42"/>
      <c r="F186" s="42"/>
      <c r="G186" s="38"/>
    </row>
    <row r="187" spans="1:7" x14ac:dyDescent="0.3">
      <c r="A187" s="67"/>
      <c r="B187" s="42"/>
      <c r="C187" s="37" t="s">
        <v>108</v>
      </c>
      <c r="D187" s="41"/>
      <c r="E187" s="42"/>
      <c r="F187" s="42"/>
      <c r="G187" s="38"/>
    </row>
    <row r="188" spans="1:7" x14ac:dyDescent="0.3">
      <c r="A188" s="67"/>
      <c r="B188" s="42"/>
      <c r="C188" s="37" t="s">
        <v>332</v>
      </c>
      <c r="D188" s="41"/>
      <c r="E188" s="42"/>
      <c r="F188" s="42"/>
      <c r="G188" s="38"/>
    </row>
    <row r="189" spans="1:7" x14ac:dyDescent="0.3">
      <c r="A189" s="324"/>
      <c r="B189" s="325"/>
      <c r="C189" s="326"/>
      <c r="D189" s="327"/>
      <c r="E189" s="325"/>
      <c r="F189" s="325"/>
      <c r="G189" s="328"/>
    </row>
    <row r="190" spans="1:7" x14ac:dyDescent="0.3">
      <c r="A190" s="2"/>
      <c r="B190" s="17"/>
      <c r="C190" s="60"/>
      <c r="D190" s="60"/>
      <c r="E190" s="60"/>
      <c r="F190" s="60" t="s">
        <v>178</v>
      </c>
      <c r="G190" s="63">
        <f>G169+G157+G149+G137+G129+G123+G114+G102+G90+G79+G70+G58+G46+G34+G22+G14</f>
        <v>0</v>
      </c>
    </row>
    <row r="191" spans="1:7" x14ac:dyDescent="0.3">
      <c r="A191" s="2"/>
      <c r="B191" s="17"/>
      <c r="C191" s="60"/>
      <c r="D191" s="60"/>
      <c r="E191" s="60"/>
      <c r="F191" s="60" t="s">
        <v>179</v>
      </c>
      <c r="G191" s="63">
        <f>G190*0.16</f>
        <v>0</v>
      </c>
    </row>
    <row r="192" spans="1:7" x14ac:dyDescent="0.3">
      <c r="A192" s="2"/>
      <c r="B192" s="17"/>
      <c r="C192" s="265" t="s">
        <v>210</v>
      </c>
      <c r="D192" s="265"/>
      <c r="E192" s="265"/>
      <c r="F192" s="265"/>
      <c r="G192" s="63">
        <f>SUM(G190:G191)</f>
        <v>0</v>
      </c>
    </row>
    <row r="193" spans="1:7" x14ac:dyDescent="0.3">
      <c r="A193" s="2"/>
      <c r="B193" s="17"/>
      <c r="C193" s="61"/>
      <c r="D193" s="61"/>
      <c r="E193" s="61"/>
      <c r="F193" s="61"/>
      <c r="G193" s="63"/>
    </row>
    <row r="194" spans="1:7" ht="25.5" customHeight="1" x14ac:dyDescent="0.3">
      <c r="A194" s="2"/>
      <c r="B194" s="17"/>
      <c r="C194" s="61"/>
      <c r="D194" s="61"/>
      <c r="E194" s="61"/>
      <c r="F194" s="61"/>
      <c r="G194" s="63"/>
    </row>
    <row r="195" spans="1:7" ht="51.75" customHeight="1" x14ac:dyDescent="0.3">
      <c r="A195" s="278" t="s">
        <v>180</v>
      </c>
      <c r="B195" s="279"/>
      <c r="C195" s="279"/>
      <c r="D195" s="279"/>
      <c r="E195" s="279"/>
      <c r="F195" s="279"/>
      <c r="G195" s="280"/>
    </row>
    <row r="196" spans="1:7" ht="27.75" customHeight="1" x14ac:dyDescent="0.3">
      <c r="A196" s="16"/>
      <c r="B196" s="16"/>
      <c r="C196" s="52" t="s">
        <v>11</v>
      </c>
      <c r="D196" s="20"/>
      <c r="E196" s="18"/>
      <c r="F196" s="17"/>
      <c r="G196" s="19"/>
    </row>
    <row r="197" spans="1:7" ht="40.5" customHeight="1" x14ac:dyDescent="0.3">
      <c r="A197" s="16"/>
      <c r="B197" s="16"/>
      <c r="C197" s="62" t="s">
        <v>326</v>
      </c>
      <c r="D197" s="20"/>
      <c r="E197" s="18"/>
      <c r="F197" s="17"/>
      <c r="G197" s="19"/>
    </row>
    <row r="198" spans="1:7" ht="18" customHeight="1" x14ac:dyDescent="0.3">
      <c r="A198" s="300" t="s">
        <v>181</v>
      </c>
      <c r="B198" s="301"/>
      <c r="C198" s="301"/>
      <c r="D198" s="301"/>
      <c r="E198" s="301"/>
      <c r="F198" s="301"/>
      <c r="G198" s="301"/>
    </row>
    <row r="199" spans="1:7" ht="17.399999999999999" x14ac:dyDescent="0.3">
      <c r="A199" s="12">
        <v>17</v>
      </c>
      <c r="B199" s="8"/>
      <c r="C199" s="72" t="s">
        <v>182</v>
      </c>
      <c r="D199" s="15">
        <v>3</v>
      </c>
      <c r="E199" s="15">
        <v>9</v>
      </c>
      <c r="F199" s="39"/>
      <c r="G199" s="35">
        <f>((F199*D199)*E199)</f>
        <v>0</v>
      </c>
    </row>
    <row r="200" spans="1:7" ht="17.399999999999999" x14ac:dyDescent="0.3">
      <c r="A200" s="12"/>
      <c r="B200" s="8"/>
      <c r="C200" s="73" t="s">
        <v>13</v>
      </c>
      <c r="D200" s="15"/>
      <c r="E200" s="15"/>
      <c r="F200" s="39"/>
      <c r="G200" s="40"/>
    </row>
    <row r="201" spans="1:7" ht="17.399999999999999" x14ac:dyDescent="0.3">
      <c r="A201" s="12"/>
      <c r="B201" s="8"/>
      <c r="C201" s="37" t="s">
        <v>96</v>
      </c>
      <c r="D201" s="15"/>
      <c r="E201" s="15"/>
      <c r="F201" s="37"/>
      <c r="G201" s="40"/>
    </row>
    <row r="202" spans="1:7" ht="17.399999999999999" x14ac:dyDescent="0.3">
      <c r="A202" s="12"/>
      <c r="B202" s="8"/>
      <c r="C202" s="37" t="s">
        <v>51</v>
      </c>
      <c r="D202" s="15"/>
      <c r="E202" s="15"/>
      <c r="F202" s="37"/>
      <c r="G202" s="40"/>
    </row>
    <row r="203" spans="1:7" ht="17.399999999999999" x14ac:dyDescent="0.3">
      <c r="A203" s="12"/>
      <c r="B203" s="8"/>
      <c r="C203" s="37" t="s">
        <v>78</v>
      </c>
      <c r="D203" s="15"/>
      <c r="E203" s="15"/>
      <c r="F203" s="37"/>
      <c r="G203" s="40"/>
    </row>
    <row r="204" spans="1:7" ht="17.399999999999999" x14ac:dyDescent="0.3">
      <c r="A204" s="12"/>
      <c r="B204" s="8"/>
      <c r="C204" s="37" t="s">
        <v>42</v>
      </c>
      <c r="D204" s="15"/>
      <c r="E204" s="15"/>
      <c r="F204" s="37"/>
      <c r="G204" s="40"/>
    </row>
    <row r="205" spans="1:7" ht="17.399999999999999" x14ac:dyDescent="0.3">
      <c r="A205" s="12"/>
      <c r="B205" s="8"/>
      <c r="C205" s="37" t="s">
        <v>98</v>
      </c>
      <c r="D205" s="15"/>
      <c r="E205" s="15"/>
      <c r="F205" s="37"/>
      <c r="G205" s="40"/>
    </row>
    <row r="206" spans="1:7" ht="17.399999999999999" x14ac:dyDescent="0.3">
      <c r="A206" s="12"/>
      <c r="B206" s="8"/>
      <c r="C206" s="37" t="s">
        <v>119</v>
      </c>
      <c r="D206" s="15"/>
      <c r="E206" s="15"/>
      <c r="F206" s="37"/>
      <c r="G206" s="40"/>
    </row>
    <row r="207" spans="1:7" ht="17.399999999999999" x14ac:dyDescent="0.3">
      <c r="A207" s="12">
        <v>18</v>
      </c>
      <c r="B207" s="8"/>
      <c r="C207" s="72" t="s">
        <v>218</v>
      </c>
      <c r="D207" s="15">
        <v>3</v>
      </c>
      <c r="E207" s="15">
        <v>9</v>
      </c>
      <c r="F207" s="39"/>
      <c r="G207" s="40">
        <f>((F207*D207)*E207)</f>
        <v>0</v>
      </c>
    </row>
    <row r="208" spans="1:7" ht="17.399999999999999" x14ac:dyDescent="0.3">
      <c r="A208" s="12"/>
      <c r="B208" s="8"/>
      <c r="C208" s="73" t="s">
        <v>13</v>
      </c>
      <c r="D208" s="15"/>
      <c r="E208" s="15"/>
      <c r="F208" s="39"/>
      <c r="G208" s="40"/>
    </row>
    <row r="209" spans="1:7" ht="17.399999999999999" x14ac:dyDescent="0.3">
      <c r="A209" s="12"/>
      <c r="B209" s="8"/>
      <c r="C209" s="37" t="s">
        <v>117</v>
      </c>
      <c r="D209" s="15"/>
      <c r="E209" s="15"/>
      <c r="F209" s="37"/>
      <c r="G209" s="40"/>
    </row>
    <row r="210" spans="1:7" ht="17.399999999999999" x14ac:dyDescent="0.3">
      <c r="A210" s="12"/>
      <c r="B210" s="8"/>
      <c r="C210" s="37" t="s">
        <v>51</v>
      </c>
      <c r="D210" s="15"/>
      <c r="E210" s="15"/>
      <c r="F210" s="37"/>
      <c r="G210" s="40"/>
    </row>
    <row r="211" spans="1:7" ht="17.399999999999999" x14ac:dyDescent="0.3">
      <c r="A211" s="12"/>
      <c r="B211" s="8"/>
      <c r="C211" s="37" t="s">
        <v>41</v>
      </c>
      <c r="D211" s="15"/>
      <c r="E211" s="15"/>
      <c r="F211" s="37"/>
      <c r="G211" s="40"/>
    </row>
    <row r="212" spans="1:7" ht="17.399999999999999" x14ac:dyDescent="0.3">
      <c r="A212" s="12"/>
      <c r="B212" s="8"/>
      <c r="C212" s="37" t="s">
        <v>118</v>
      </c>
      <c r="D212" s="15"/>
      <c r="E212" s="15"/>
      <c r="F212" s="37"/>
      <c r="G212" s="40"/>
    </row>
    <row r="213" spans="1:7" ht="17.399999999999999" x14ac:dyDescent="0.3">
      <c r="A213" s="12"/>
      <c r="B213" s="8"/>
      <c r="C213" s="37" t="s">
        <v>98</v>
      </c>
      <c r="D213" s="15"/>
      <c r="E213" s="15"/>
      <c r="F213" s="37"/>
      <c r="G213" s="40"/>
    </row>
    <row r="214" spans="1:7" ht="17.399999999999999" x14ac:dyDescent="0.3">
      <c r="A214" s="12"/>
      <c r="B214" s="8"/>
      <c r="C214" s="37" t="s">
        <v>119</v>
      </c>
      <c r="D214" s="15"/>
      <c r="E214" s="15"/>
      <c r="F214" s="37"/>
      <c r="G214" s="40"/>
    </row>
    <row r="215" spans="1:7" ht="17.399999999999999" x14ac:dyDescent="0.3">
      <c r="A215" s="12">
        <v>19</v>
      </c>
      <c r="B215" s="8"/>
      <c r="C215" s="72" t="s">
        <v>183</v>
      </c>
      <c r="D215" s="15">
        <v>3</v>
      </c>
      <c r="E215" s="15">
        <v>9</v>
      </c>
      <c r="F215" s="39"/>
      <c r="G215" s="40">
        <f>((F215*D215)*E215)</f>
        <v>0</v>
      </c>
    </row>
    <row r="216" spans="1:7" ht="17.399999999999999" x14ac:dyDescent="0.3">
      <c r="A216" s="12"/>
      <c r="B216" s="8"/>
      <c r="C216" s="73" t="s">
        <v>13</v>
      </c>
      <c r="D216" s="15"/>
      <c r="E216" s="15"/>
      <c r="F216" s="39"/>
      <c r="G216" s="40"/>
    </row>
    <row r="217" spans="1:7" ht="17.399999999999999" x14ac:dyDescent="0.3">
      <c r="A217" s="12"/>
      <c r="B217" s="8"/>
      <c r="C217" s="37" t="s">
        <v>14</v>
      </c>
      <c r="D217" s="15"/>
      <c r="E217" s="15"/>
      <c r="F217" s="37"/>
      <c r="G217" s="40"/>
    </row>
    <row r="218" spans="1:7" ht="17.399999999999999" x14ac:dyDescent="0.3">
      <c r="A218" s="12"/>
      <c r="B218" s="8"/>
      <c r="C218" s="37" t="s">
        <v>51</v>
      </c>
      <c r="D218" s="15"/>
      <c r="E218" s="15"/>
      <c r="F218" s="37"/>
      <c r="G218" s="40"/>
    </row>
    <row r="219" spans="1:7" ht="17.399999999999999" x14ac:dyDescent="0.3">
      <c r="A219" s="12"/>
      <c r="B219" s="8"/>
      <c r="C219" s="37" t="s">
        <v>105</v>
      </c>
      <c r="D219" s="15"/>
      <c r="E219" s="15"/>
      <c r="F219" s="37"/>
      <c r="G219" s="40"/>
    </row>
    <row r="220" spans="1:7" ht="17.399999999999999" x14ac:dyDescent="0.3">
      <c r="A220" s="12"/>
      <c r="B220" s="8"/>
      <c r="C220" s="37" t="s">
        <v>118</v>
      </c>
      <c r="D220" s="15"/>
      <c r="E220" s="15"/>
      <c r="F220" s="37"/>
      <c r="G220" s="40"/>
    </row>
    <row r="221" spans="1:7" ht="17.399999999999999" x14ac:dyDescent="0.3">
      <c r="A221" s="12"/>
      <c r="B221" s="8"/>
      <c r="C221" s="37" t="s">
        <v>98</v>
      </c>
      <c r="D221" s="15"/>
      <c r="E221" s="15"/>
      <c r="F221" s="37"/>
      <c r="G221" s="40"/>
    </row>
    <row r="222" spans="1:7" ht="17.399999999999999" x14ac:dyDescent="0.3">
      <c r="A222" s="12"/>
      <c r="B222" s="8"/>
      <c r="C222" s="37" t="s">
        <v>99</v>
      </c>
      <c r="D222" s="15"/>
      <c r="E222" s="15"/>
      <c r="F222" s="37"/>
      <c r="G222" s="40"/>
    </row>
    <row r="223" spans="1:7" ht="17.399999999999999" x14ac:dyDescent="0.3">
      <c r="A223" s="12">
        <v>20</v>
      </c>
      <c r="B223" s="8"/>
      <c r="C223" s="32" t="s">
        <v>148</v>
      </c>
      <c r="D223" s="15">
        <v>3</v>
      </c>
      <c r="E223" s="15">
        <v>9</v>
      </c>
      <c r="F223" s="39"/>
      <c r="G223" s="40">
        <f>((F223*D223)*E223)</f>
        <v>0</v>
      </c>
    </row>
    <row r="224" spans="1:7" ht="17.399999999999999" x14ac:dyDescent="0.3">
      <c r="A224" s="12"/>
      <c r="B224" s="8"/>
      <c r="C224" s="73" t="s">
        <v>13</v>
      </c>
      <c r="D224" s="15"/>
      <c r="E224" s="15"/>
      <c r="F224" s="39"/>
      <c r="G224" s="40"/>
    </row>
    <row r="225" spans="1:7" ht="17.399999999999999" x14ac:dyDescent="0.3">
      <c r="A225" s="12"/>
      <c r="B225" s="8"/>
      <c r="C225" s="37" t="s">
        <v>14</v>
      </c>
      <c r="D225" s="15"/>
      <c r="E225" s="15"/>
      <c r="F225" s="37"/>
      <c r="G225" s="40"/>
    </row>
    <row r="226" spans="1:7" ht="17.399999999999999" x14ac:dyDescent="0.3">
      <c r="A226" s="12"/>
      <c r="B226" s="8"/>
      <c r="C226" s="37" t="s">
        <v>30</v>
      </c>
      <c r="D226" s="15"/>
      <c r="E226" s="15"/>
      <c r="F226" s="37"/>
      <c r="G226" s="40"/>
    </row>
    <row r="227" spans="1:7" ht="17.399999999999999" x14ac:dyDescent="0.3">
      <c r="A227" s="12"/>
      <c r="B227" s="8"/>
      <c r="C227" s="37" t="s">
        <v>41</v>
      </c>
      <c r="D227" s="15"/>
      <c r="E227" s="15"/>
      <c r="F227" s="37"/>
      <c r="G227" s="40"/>
    </row>
    <row r="228" spans="1:7" ht="17.399999999999999" x14ac:dyDescent="0.3">
      <c r="A228" s="12"/>
      <c r="B228" s="8"/>
      <c r="C228" s="37" t="s">
        <v>118</v>
      </c>
      <c r="D228" s="15"/>
      <c r="E228" s="15"/>
      <c r="F228" s="37"/>
      <c r="G228" s="40"/>
    </row>
    <row r="229" spans="1:7" ht="17.399999999999999" x14ac:dyDescent="0.3">
      <c r="A229" s="12"/>
      <c r="B229" s="8"/>
      <c r="C229" s="37" t="s">
        <v>98</v>
      </c>
      <c r="D229" s="15"/>
      <c r="E229" s="15"/>
      <c r="F229" s="37"/>
      <c r="G229" s="40"/>
    </row>
    <row r="230" spans="1:7" ht="17.399999999999999" x14ac:dyDescent="0.3">
      <c r="A230" s="12"/>
      <c r="B230" s="8"/>
      <c r="C230" s="37" t="s">
        <v>99</v>
      </c>
      <c r="D230" s="15"/>
      <c r="E230" s="15"/>
      <c r="F230" s="37"/>
      <c r="G230" s="40"/>
    </row>
    <row r="231" spans="1:7" ht="17.399999999999999" x14ac:dyDescent="0.3">
      <c r="A231" s="12"/>
      <c r="B231" s="8"/>
      <c r="C231" s="37" t="s">
        <v>93</v>
      </c>
      <c r="D231" s="15"/>
      <c r="E231" s="15"/>
      <c r="F231" s="37"/>
      <c r="G231" s="40"/>
    </row>
    <row r="232" spans="1:7" ht="28.95" customHeight="1" x14ac:dyDescent="0.3">
      <c r="A232" s="12">
        <v>21</v>
      </c>
      <c r="B232" s="8"/>
      <c r="C232" s="74" t="s">
        <v>184</v>
      </c>
      <c r="D232" s="15">
        <v>3</v>
      </c>
      <c r="E232" s="15">
        <v>9</v>
      </c>
      <c r="F232" s="39"/>
      <c r="G232" s="40">
        <f>((F232*D232)*E232)</f>
        <v>0</v>
      </c>
    </row>
    <row r="233" spans="1:7" ht="17.399999999999999" x14ac:dyDescent="0.3">
      <c r="A233" s="12"/>
      <c r="B233" s="8"/>
      <c r="C233" s="73" t="s">
        <v>13</v>
      </c>
      <c r="D233" s="39"/>
      <c r="E233" s="15"/>
      <c r="F233" s="39"/>
      <c r="G233" s="40"/>
    </row>
    <row r="234" spans="1:7" ht="17.399999999999999" x14ac:dyDescent="0.3">
      <c r="A234" s="12"/>
      <c r="B234" s="8"/>
      <c r="C234" s="37" t="s">
        <v>72</v>
      </c>
      <c r="D234" s="37"/>
      <c r="E234" s="15"/>
      <c r="F234" s="37"/>
      <c r="G234" s="38"/>
    </row>
    <row r="235" spans="1:7" ht="17.399999999999999" x14ac:dyDescent="0.3">
      <c r="A235" s="12"/>
      <c r="B235" s="8"/>
      <c r="C235" s="37" t="s">
        <v>73</v>
      </c>
      <c r="D235" s="37"/>
      <c r="E235" s="15"/>
      <c r="F235" s="37"/>
      <c r="G235" s="38"/>
    </row>
    <row r="236" spans="1:7" ht="17.399999999999999" x14ac:dyDescent="0.3">
      <c r="A236" s="12"/>
      <c r="B236" s="8"/>
      <c r="C236" s="37" t="s">
        <v>74</v>
      </c>
      <c r="D236" s="37"/>
      <c r="E236" s="15"/>
      <c r="F236" s="37"/>
      <c r="G236" s="38"/>
    </row>
    <row r="237" spans="1:7" ht="17.399999999999999" x14ac:dyDescent="0.3">
      <c r="A237" s="12"/>
      <c r="B237" s="8"/>
      <c r="C237" s="37" t="s">
        <v>118</v>
      </c>
      <c r="D237" s="37"/>
      <c r="E237" s="15"/>
      <c r="F237" s="37"/>
      <c r="G237" s="38"/>
    </row>
    <row r="238" spans="1:7" ht="17.399999999999999" x14ac:dyDescent="0.3">
      <c r="A238" s="12"/>
      <c r="B238" s="8"/>
      <c r="C238" s="37" t="s">
        <v>98</v>
      </c>
      <c r="D238" s="37"/>
      <c r="E238" s="15"/>
      <c r="F238" s="37"/>
      <c r="G238" s="38"/>
    </row>
    <row r="239" spans="1:7" ht="17.399999999999999" x14ac:dyDescent="0.3">
      <c r="A239" s="12"/>
      <c r="B239" s="8"/>
      <c r="C239" s="37" t="s">
        <v>99</v>
      </c>
      <c r="D239" s="37"/>
      <c r="E239" s="15"/>
      <c r="F239" s="37"/>
      <c r="G239" s="38"/>
    </row>
    <row r="240" spans="1:7" ht="17.399999999999999" x14ac:dyDescent="0.3">
      <c r="A240" s="12"/>
      <c r="B240" s="8"/>
      <c r="C240" s="37" t="s">
        <v>93</v>
      </c>
      <c r="D240" s="37"/>
      <c r="E240" s="15"/>
      <c r="F240" s="37"/>
      <c r="G240" s="38"/>
    </row>
    <row r="241" spans="1:7" ht="31.2" x14ac:dyDescent="0.3">
      <c r="A241" s="12">
        <v>22</v>
      </c>
      <c r="B241" s="14"/>
      <c r="C241" s="65" t="s">
        <v>333</v>
      </c>
      <c r="D241" s="15">
        <v>3</v>
      </c>
      <c r="E241" s="15">
        <v>9</v>
      </c>
      <c r="F241" s="15"/>
      <c r="G241" s="10">
        <f>((F241*D241)*E241)</f>
        <v>0</v>
      </c>
    </row>
    <row r="242" spans="1:7" ht="15.6" x14ac:dyDescent="0.3">
      <c r="A242" s="67"/>
      <c r="B242" s="42"/>
      <c r="C242" s="9" t="s">
        <v>95</v>
      </c>
      <c r="D242" s="41"/>
      <c r="E242" s="15"/>
      <c r="F242" s="42"/>
      <c r="G242" s="38"/>
    </row>
    <row r="243" spans="1:7" ht="15.6" x14ac:dyDescent="0.3">
      <c r="A243" s="67"/>
      <c r="B243" s="42"/>
      <c r="C243" s="68"/>
      <c r="D243" s="41"/>
      <c r="E243" s="15"/>
      <c r="F243" s="42"/>
      <c r="G243" s="38"/>
    </row>
    <row r="244" spans="1:7" ht="15.6" x14ac:dyDescent="0.3">
      <c r="A244" s="67"/>
      <c r="B244" s="42"/>
      <c r="C244" s="37" t="s">
        <v>14</v>
      </c>
      <c r="D244" s="41"/>
      <c r="E244" s="15"/>
      <c r="F244" s="42"/>
      <c r="G244" s="38"/>
    </row>
    <row r="245" spans="1:7" ht="15.6" x14ac:dyDescent="0.3">
      <c r="A245" s="67"/>
      <c r="B245" s="42"/>
      <c r="C245" s="37" t="s">
        <v>104</v>
      </c>
      <c r="D245" s="41"/>
      <c r="E245" s="15"/>
      <c r="F245" s="42"/>
      <c r="G245" s="38"/>
    </row>
    <row r="246" spans="1:7" ht="15.6" x14ac:dyDescent="0.3">
      <c r="A246" s="67"/>
      <c r="B246" s="42"/>
      <c r="C246" s="37" t="s">
        <v>105</v>
      </c>
      <c r="D246" s="41"/>
      <c r="E246" s="15"/>
      <c r="F246" s="42"/>
      <c r="G246" s="38"/>
    </row>
    <row r="247" spans="1:7" ht="15.6" x14ac:dyDescent="0.3">
      <c r="A247" s="67"/>
      <c r="B247" s="42"/>
      <c r="C247" s="37" t="s">
        <v>42</v>
      </c>
      <c r="D247" s="41"/>
      <c r="E247" s="15"/>
      <c r="F247" s="42"/>
      <c r="G247" s="38"/>
    </row>
    <row r="248" spans="1:7" ht="15.6" x14ac:dyDescent="0.3">
      <c r="A248" s="67"/>
      <c r="B248" s="42"/>
      <c r="C248" s="37" t="s">
        <v>98</v>
      </c>
      <c r="D248" s="41"/>
      <c r="E248" s="15"/>
      <c r="F248" s="42"/>
      <c r="G248" s="38"/>
    </row>
    <row r="249" spans="1:7" ht="15.6" x14ac:dyDescent="0.3">
      <c r="A249" s="67"/>
      <c r="B249" s="42"/>
      <c r="C249" s="37" t="s">
        <v>99</v>
      </c>
      <c r="D249" s="41"/>
      <c r="E249" s="15"/>
      <c r="F249" s="42"/>
      <c r="G249" s="38"/>
    </row>
    <row r="250" spans="1:7" ht="26.4" x14ac:dyDescent="0.3">
      <c r="A250" s="67"/>
      <c r="B250" s="42"/>
      <c r="C250" s="37" t="s">
        <v>106</v>
      </c>
      <c r="D250" s="41"/>
      <c r="E250" s="15"/>
      <c r="F250" s="42"/>
      <c r="G250" s="38"/>
    </row>
    <row r="251" spans="1:7" ht="15.6" x14ac:dyDescent="0.3">
      <c r="A251" s="67"/>
      <c r="B251" s="42"/>
      <c r="C251" s="37" t="s">
        <v>107</v>
      </c>
      <c r="D251" s="41"/>
      <c r="E251" s="15"/>
      <c r="F251" s="42"/>
      <c r="G251" s="38"/>
    </row>
    <row r="252" spans="1:7" ht="15.6" x14ac:dyDescent="0.3">
      <c r="A252" s="67"/>
      <c r="B252" s="42"/>
      <c r="C252" s="37" t="s">
        <v>108</v>
      </c>
      <c r="D252" s="41"/>
      <c r="E252" s="15"/>
      <c r="F252" s="42"/>
      <c r="G252" s="38"/>
    </row>
    <row r="253" spans="1:7" ht="15.6" x14ac:dyDescent="0.3">
      <c r="A253" s="67"/>
      <c r="B253" s="42"/>
      <c r="C253" s="37" t="s">
        <v>332</v>
      </c>
      <c r="D253" s="41"/>
      <c r="E253" s="15"/>
      <c r="F253" s="42"/>
      <c r="G253" s="38"/>
    </row>
    <row r="254" spans="1:7" x14ac:dyDescent="0.3">
      <c r="C254" s="60"/>
      <c r="D254" s="60"/>
      <c r="E254" s="60"/>
      <c r="F254" s="60" t="s">
        <v>178</v>
      </c>
      <c r="G254" s="63">
        <f>G232+G223+G215+G207+G199</f>
        <v>0</v>
      </c>
    </row>
    <row r="255" spans="1:7" x14ac:dyDescent="0.3">
      <c r="C255" s="60"/>
      <c r="D255" s="60"/>
      <c r="E255" s="60"/>
      <c r="F255" s="60" t="s">
        <v>179</v>
      </c>
      <c r="G255" s="63">
        <f>G254*0.16</f>
        <v>0</v>
      </c>
    </row>
    <row r="256" spans="1:7" x14ac:dyDescent="0.3">
      <c r="C256" s="265" t="s">
        <v>322</v>
      </c>
      <c r="D256" s="265"/>
      <c r="E256" s="265"/>
      <c r="F256" s="265"/>
      <c r="G256" s="63">
        <f>SUM(G254:G255)</f>
        <v>0</v>
      </c>
    </row>
    <row r="259" spans="3:3" ht="14.4" thickBot="1" x14ac:dyDescent="0.35"/>
    <row r="260" spans="3:3" ht="93" thickBot="1" x14ac:dyDescent="0.35">
      <c r="C260" s="263" t="s">
        <v>324</v>
      </c>
    </row>
  </sheetData>
  <mergeCells count="21">
    <mergeCell ref="B1:F1"/>
    <mergeCell ref="B2:F2"/>
    <mergeCell ref="B3:F3"/>
    <mergeCell ref="C7:D7"/>
    <mergeCell ref="B4:F4"/>
    <mergeCell ref="C5:D5"/>
    <mergeCell ref="E5:F6"/>
    <mergeCell ref="C6:D6"/>
    <mergeCell ref="E7:F8"/>
    <mergeCell ref="C8:D8"/>
    <mergeCell ref="A195:G195"/>
    <mergeCell ref="A198:G198"/>
    <mergeCell ref="C256:F256"/>
    <mergeCell ref="C192:F192"/>
    <mergeCell ref="B6:B7"/>
    <mergeCell ref="C9:D9"/>
    <mergeCell ref="E9:F9"/>
    <mergeCell ref="B10:D10"/>
    <mergeCell ref="B11:D11"/>
    <mergeCell ref="B12:D12"/>
    <mergeCell ref="E10:F10"/>
  </mergeCells>
  <pageMargins left="0.7" right="0.7" top="0.75" bottom="0.75" header="0.3" footer="0.3"/>
  <pageSetup scale="5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G248"/>
  <sheetViews>
    <sheetView tabSelected="1" view="pageBreakPreview" topLeftCell="A115" zoomScale="60" zoomScaleNormal="100" workbookViewId="0">
      <selection activeCell="E146" sqref="E146"/>
    </sheetView>
  </sheetViews>
  <sheetFormatPr baseColWidth="10" defaultRowHeight="13.8" x14ac:dyDescent="0.3"/>
  <cols>
    <col min="1" max="1" width="19.109375" customWidth="1"/>
    <col min="2" max="2" width="17.5546875" customWidth="1"/>
    <col min="3" max="3" width="86.109375" customWidth="1"/>
    <col min="4" max="4" width="13.33203125" customWidth="1"/>
    <col min="5" max="5" width="15.44140625" customWidth="1"/>
    <col min="6" max="6" width="19.109375" customWidth="1"/>
    <col min="7" max="7" width="19.33203125" customWidth="1"/>
  </cols>
  <sheetData>
    <row r="1" spans="1:7" x14ac:dyDescent="0.3">
      <c r="A1" s="43"/>
      <c r="B1" s="274" t="s">
        <v>0</v>
      </c>
      <c r="C1" s="275"/>
      <c r="D1" s="275"/>
      <c r="E1" s="275"/>
      <c r="F1" s="275"/>
      <c r="G1" s="44"/>
    </row>
    <row r="2" spans="1:7" x14ac:dyDescent="0.3">
      <c r="A2" s="45"/>
      <c r="B2" s="276" t="s">
        <v>227</v>
      </c>
      <c r="C2" s="277"/>
      <c r="D2" s="277"/>
      <c r="E2" s="277"/>
      <c r="F2" s="277"/>
      <c r="G2" s="46"/>
    </row>
    <row r="3" spans="1:7" s="47" customFormat="1" x14ac:dyDescent="0.3">
      <c r="A3" s="45"/>
      <c r="B3" s="276" t="s">
        <v>1</v>
      </c>
      <c r="C3" s="277"/>
      <c r="D3" s="277"/>
      <c r="E3" s="277"/>
      <c r="F3" s="277"/>
      <c r="G3" s="46"/>
    </row>
    <row r="4" spans="1:7" ht="18" customHeight="1" x14ac:dyDescent="0.3">
      <c r="A4" s="48"/>
      <c r="B4" s="287" t="s">
        <v>2</v>
      </c>
      <c r="C4" s="288"/>
      <c r="D4" s="288"/>
      <c r="E4" s="288"/>
      <c r="F4" s="288"/>
      <c r="G4" s="49"/>
    </row>
    <row r="5" spans="1:7" ht="54.75" customHeight="1" x14ac:dyDescent="0.3">
      <c r="A5" s="45"/>
      <c r="B5" s="100" t="s">
        <v>228</v>
      </c>
      <c r="C5" s="285" t="s">
        <v>233</v>
      </c>
      <c r="D5" s="286"/>
      <c r="E5" s="289" t="s">
        <v>229</v>
      </c>
      <c r="F5" s="290"/>
      <c r="G5" s="101"/>
    </row>
    <row r="6" spans="1:7" ht="48" customHeight="1" x14ac:dyDescent="0.3">
      <c r="A6" s="45"/>
      <c r="B6" s="266" t="s">
        <v>3</v>
      </c>
      <c r="C6" s="268" t="s">
        <v>304</v>
      </c>
      <c r="D6" s="269"/>
      <c r="E6" s="291"/>
      <c r="F6" s="292"/>
      <c r="G6" s="101"/>
    </row>
    <row r="7" spans="1:7" ht="39.75" customHeight="1" x14ac:dyDescent="0.3">
      <c r="A7" s="45"/>
      <c r="B7" s="267"/>
      <c r="C7" s="268" t="s">
        <v>305</v>
      </c>
      <c r="D7" s="269"/>
      <c r="E7" s="293" t="s">
        <v>231</v>
      </c>
      <c r="F7" s="294"/>
      <c r="G7" s="103"/>
    </row>
    <row r="8" spans="1:7" s="3" customFormat="1" ht="48" customHeight="1" x14ac:dyDescent="0.3">
      <c r="A8" s="50"/>
      <c r="B8" s="102" t="s">
        <v>230</v>
      </c>
      <c r="C8" s="320" t="s">
        <v>329</v>
      </c>
      <c r="D8" s="321"/>
      <c r="E8" s="295"/>
      <c r="F8" s="296"/>
      <c r="G8" s="107">
        <v>45474</v>
      </c>
    </row>
    <row r="9" spans="1:7" s="3" customFormat="1" ht="48" customHeight="1" x14ac:dyDescent="0.3">
      <c r="A9" s="45"/>
      <c r="B9" s="104" t="s">
        <v>232</v>
      </c>
      <c r="C9" s="322" t="s">
        <v>328</v>
      </c>
      <c r="D9" s="323"/>
      <c r="E9" s="302"/>
      <c r="F9" s="303"/>
      <c r="G9" s="260"/>
    </row>
    <row r="10" spans="1:7" ht="54" customHeight="1" x14ac:dyDescent="0.3">
      <c r="A10" s="105"/>
      <c r="B10" s="297" t="s">
        <v>310</v>
      </c>
      <c r="C10" s="298"/>
      <c r="D10" s="299"/>
      <c r="E10" s="318" t="s">
        <v>325</v>
      </c>
      <c r="F10" s="319"/>
      <c r="G10" s="106"/>
    </row>
    <row r="11" spans="1:7" ht="54" customHeight="1" x14ac:dyDescent="0.3">
      <c r="A11" s="51"/>
      <c r="B11" s="281" t="s">
        <v>11</v>
      </c>
      <c r="C11" s="281"/>
      <c r="D11" s="281"/>
      <c r="E11" s="53"/>
      <c r="F11" s="54"/>
      <c r="G11" s="55"/>
    </row>
    <row r="12" spans="1:7" ht="51.75" customHeight="1" x14ac:dyDescent="0.3">
      <c r="A12" s="56"/>
      <c r="B12" s="282" t="s">
        <v>326</v>
      </c>
      <c r="C12" s="282"/>
      <c r="D12" s="282"/>
      <c r="E12" s="57"/>
      <c r="F12" s="58"/>
      <c r="G12" s="59"/>
    </row>
    <row r="13" spans="1:7" ht="58.5" customHeight="1" x14ac:dyDescent="0.3">
      <c r="A13" s="75" t="s">
        <v>4</v>
      </c>
      <c r="B13" s="75" t="s">
        <v>5</v>
      </c>
      <c r="C13" s="64" t="s">
        <v>6</v>
      </c>
      <c r="D13" s="64" t="s">
        <v>7</v>
      </c>
      <c r="E13" s="76" t="s">
        <v>8</v>
      </c>
      <c r="F13" s="76" t="s">
        <v>9</v>
      </c>
      <c r="G13" s="76" t="s">
        <v>10</v>
      </c>
    </row>
    <row r="14" spans="1:7" ht="39.6" x14ac:dyDescent="0.3">
      <c r="A14" s="12">
        <v>1</v>
      </c>
      <c r="B14" s="8"/>
      <c r="C14" s="32" t="s">
        <v>219</v>
      </c>
      <c r="D14" s="34">
        <v>492</v>
      </c>
      <c r="E14" s="39">
        <v>9</v>
      </c>
      <c r="F14" s="39"/>
      <c r="G14" s="35">
        <f>((F14*D14)*E14)</f>
        <v>0</v>
      </c>
    </row>
    <row r="15" spans="1:7" ht="45.75" customHeight="1" x14ac:dyDescent="0.3">
      <c r="A15" s="12"/>
      <c r="B15" s="8"/>
      <c r="C15" s="37" t="s">
        <v>143</v>
      </c>
      <c r="D15" s="77"/>
      <c r="E15" s="77"/>
      <c r="F15" s="77"/>
      <c r="G15" s="35"/>
    </row>
    <row r="16" spans="1:7" ht="26.4" x14ac:dyDescent="0.3">
      <c r="A16" s="12">
        <v>2</v>
      </c>
      <c r="B16" s="8"/>
      <c r="C16" s="32" t="s">
        <v>135</v>
      </c>
      <c r="D16" s="34">
        <v>156</v>
      </c>
      <c r="E16" s="39">
        <v>9</v>
      </c>
      <c r="F16" s="39"/>
      <c r="G16" s="35">
        <f>((F16*D16)*E16)</f>
        <v>0</v>
      </c>
    </row>
    <row r="17" spans="1:7" ht="30.6" customHeight="1" x14ac:dyDescent="0.3">
      <c r="A17" s="12"/>
      <c r="B17" s="8"/>
      <c r="C17" s="37" t="s">
        <v>143</v>
      </c>
      <c r="D17" s="77"/>
      <c r="E17" s="77"/>
      <c r="F17" s="77"/>
      <c r="G17" s="35"/>
    </row>
    <row r="18" spans="1:7" ht="17.399999999999999" x14ac:dyDescent="0.3">
      <c r="A18" s="12">
        <v>3</v>
      </c>
      <c r="B18" s="8"/>
      <c r="C18" s="32" t="s">
        <v>136</v>
      </c>
      <c r="D18" s="34">
        <v>56</v>
      </c>
      <c r="E18" s="39">
        <v>9</v>
      </c>
      <c r="F18" s="39"/>
      <c r="G18" s="35">
        <f>((F18*D18)*E18)</f>
        <v>0</v>
      </c>
    </row>
    <row r="19" spans="1:7" ht="28.2" customHeight="1" x14ac:dyDescent="0.3">
      <c r="A19" s="12"/>
      <c r="B19" s="8"/>
      <c r="C19" s="37" t="s">
        <v>143</v>
      </c>
      <c r="D19" s="77"/>
      <c r="E19" s="77"/>
      <c r="F19" s="77"/>
      <c r="G19" s="35"/>
    </row>
    <row r="20" spans="1:7" ht="17.399999999999999" x14ac:dyDescent="0.3">
      <c r="A20" s="12">
        <v>4</v>
      </c>
      <c r="B20" s="8"/>
      <c r="C20" s="32" t="s">
        <v>144</v>
      </c>
      <c r="D20" s="34">
        <v>45</v>
      </c>
      <c r="E20" s="39">
        <v>9</v>
      </c>
      <c r="F20" s="39"/>
      <c r="G20" s="35">
        <f>((F20*D20)*E20)</f>
        <v>0</v>
      </c>
    </row>
    <row r="21" spans="1:7" ht="17.399999999999999" x14ac:dyDescent="0.3">
      <c r="A21" s="12"/>
      <c r="B21" s="8"/>
      <c r="C21" s="73" t="s">
        <v>13</v>
      </c>
      <c r="D21" s="33"/>
      <c r="E21" s="39"/>
      <c r="F21" s="39"/>
      <c r="G21" s="40"/>
    </row>
    <row r="22" spans="1:7" ht="17.399999999999999" x14ac:dyDescent="0.3">
      <c r="A22" s="12"/>
      <c r="B22" s="8"/>
      <c r="C22" s="37" t="s">
        <v>14</v>
      </c>
      <c r="D22" s="37"/>
      <c r="E22" s="37"/>
      <c r="F22" s="37"/>
      <c r="G22" s="40"/>
    </row>
    <row r="23" spans="1:7" ht="17.399999999999999" x14ac:dyDescent="0.3">
      <c r="A23" s="12"/>
      <c r="B23" s="8"/>
      <c r="C23" s="37" t="s">
        <v>30</v>
      </c>
      <c r="D23" s="37"/>
      <c r="E23" s="37"/>
      <c r="F23" s="37"/>
      <c r="G23" s="40"/>
    </row>
    <row r="24" spans="1:7" ht="17.399999999999999" x14ac:dyDescent="0.3">
      <c r="A24" s="12"/>
      <c r="B24" s="8"/>
      <c r="C24" s="37" t="s">
        <v>78</v>
      </c>
      <c r="D24" s="37"/>
      <c r="E24" s="37"/>
      <c r="F24" s="37"/>
      <c r="G24" s="40"/>
    </row>
    <row r="25" spans="1:7" ht="17.399999999999999" x14ac:dyDescent="0.3">
      <c r="A25" s="12"/>
      <c r="B25" s="8"/>
      <c r="C25" s="37" t="s">
        <v>42</v>
      </c>
      <c r="D25" s="37"/>
      <c r="E25" s="37"/>
      <c r="F25" s="37"/>
      <c r="G25" s="40"/>
    </row>
    <row r="26" spans="1:7" ht="17.399999999999999" x14ac:dyDescent="0.3">
      <c r="A26" s="12"/>
      <c r="B26" s="8"/>
      <c r="C26" s="37" t="s">
        <v>98</v>
      </c>
      <c r="D26" s="37"/>
      <c r="E26" s="37"/>
      <c r="F26" s="37"/>
      <c r="G26" s="40"/>
    </row>
    <row r="27" spans="1:7" ht="17.399999999999999" x14ac:dyDescent="0.3">
      <c r="A27" s="12"/>
      <c r="B27" s="8"/>
      <c r="C27" s="37" t="s">
        <v>119</v>
      </c>
      <c r="D27" s="37"/>
      <c r="E27" s="37"/>
      <c r="F27" s="37"/>
      <c r="G27" s="40"/>
    </row>
    <row r="28" spans="1:7" ht="17.399999999999999" x14ac:dyDescent="0.3">
      <c r="A28" s="12"/>
      <c r="B28" s="8"/>
      <c r="C28" s="37" t="s">
        <v>93</v>
      </c>
      <c r="D28" s="37"/>
      <c r="E28" s="37"/>
      <c r="F28" s="37"/>
      <c r="G28" s="40"/>
    </row>
    <row r="29" spans="1:7" ht="17.399999999999999" x14ac:dyDescent="0.3">
      <c r="A29" s="12">
        <v>5</v>
      </c>
      <c r="B29" s="8"/>
      <c r="C29" s="32" t="s">
        <v>145</v>
      </c>
      <c r="D29" s="33">
        <v>34</v>
      </c>
      <c r="E29" s="39">
        <v>9</v>
      </c>
      <c r="F29" s="39"/>
      <c r="G29" s="40">
        <f>((F29*D29)*E29)</f>
        <v>0</v>
      </c>
    </row>
    <row r="30" spans="1:7" ht="17.399999999999999" x14ac:dyDescent="0.3">
      <c r="A30" s="12"/>
      <c r="B30" s="8"/>
      <c r="C30" s="73" t="s">
        <v>13</v>
      </c>
      <c r="D30" s="33"/>
      <c r="E30" s="39"/>
      <c r="F30" s="39"/>
      <c r="G30" s="40"/>
    </row>
    <row r="31" spans="1:7" ht="17.399999999999999" x14ac:dyDescent="0.3">
      <c r="A31" s="12"/>
      <c r="B31" s="8"/>
      <c r="C31" s="37" t="s">
        <v>14</v>
      </c>
      <c r="D31" s="37"/>
      <c r="E31" s="37"/>
      <c r="F31" s="37"/>
      <c r="G31" s="40"/>
    </row>
    <row r="32" spans="1:7" ht="17.399999999999999" x14ac:dyDescent="0.3">
      <c r="A32" s="12"/>
      <c r="B32" s="8"/>
      <c r="C32" s="37" t="s">
        <v>30</v>
      </c>
      <c r="D32" s="37"/>
      <c r="E32" s="37"/>
      <c r="F32" s="37"/>
      <c r="G32" s="40"/>
    </row>
    <row r="33" spans="1:7" ht="17.399999999999999" x14ac:dyDescent="0.3">
      <c r="A33" s="12"/>
      <c r="B33" s="8"/>
      <c r="C33" s="37" t="s">
        <v>41</v>
      </c>
      <c r="D33" s="37"/>
      <c r="E33" s="37"/>
      <c r="F33" s="37"/>
      <c r="G33" s="40"/>
    </row>
    <row r="34" spans="1:7" ht="17.399999999999999" x14ac:dyDescent="0.3">
      <c r="A34" s="12"/>
      <c r="B34" s="8"/>
      <c r="C34" s="37" t="s">
        <v>42</v>
      </c>
      <c r="D34" s="37"/>
      <c r="E34" s="37"/>
      <c r="F34" s="37"/>
      <c r="G34" s="40"/>
    </row>
    <row r="35" spans="1:7" ht="17.399999999999999" x14ac:dyDescent="0.3">
      <c r="A35" s="12"/>
      <c r="B35" s="8"/>
      <c r="C35" s="37" t="s">
        <v>98</v>
      </c>
      <c r="D35" s="37"/>
      <c r="E35" s="37"/>
      <c r="F35" s="37"/>
      <c r="G35" s="40"/>
    </row>
    <row r="36" spans="1:7" ht="17.399999999999999" x14ac:dyDescent="0.3">
      <c r="A36" s="12"/>
      <c r="B36" s="8"/>
      <c r="C36" s="37" t="s">
        <v>119</v>
      </c>
      <c r="D36" s="37"/>
      <c r="E36" s="37"/>
      <c r="F36" s="37"/>
      <c r="G36" s="40"/>
    </row>
    <row r="37" spans="1:7" ht="17.399999999999999" x14ac:dyDescent="0.3">
      <c r="A37" s="12"/>
      <c r="B37" s="8"/>
      <c r="C37" s="37" t="s">
        <v>93</v>
      </c>
      <c r="D37" s="37"/>
      <c r="E37" s="37"/>
      <c r="F37" s="37"/>
      <c r="G37" s="40"/>
    </row>
    <row r="38" spans="1:7" ht="17.399999999999999" x14ac:dyDescent="0.3">
      <c r="A38" s="12">
        <v>6</v>
      </c>
      <c r="B38" s="8"/>
      <c r="C38" s="32" t="s">
        <v>146</v>
      </c>
      <c r="D38" s="33">
        <v>40</v>
      </c>
      <c r="E38" s="39">
        <v>9</v>
      </c>
      <c r="F38" s="39"/>
      <c r="G38" s="40">
        <f>((F38*D38)*E38)</f>
        <v>0</v>
      </c>
    </row>
    <row r="39" spans="1:7" ht="17.399999999999999" x14ac:dyDescent="0.3">
      <c r="A39" s="12"/>
      <c r="B39" s="8"/>
      <c r="C39" s="73" t="s">
        <v>13</v>
      </c>
      <c r="D39" s="33"/>
      <c r="E39" s="39"/>
      <c r="F39" s="39"/>
      <c r="G39" s="40"/>
    </row>
    <row r="40" spans="1:7" ht="17.399999999999999" x14ac:dyDescent="0.3">
      <c r="A40" s="12"/>
      <c r="B40" s="8"/>
      <c r="C40" s="37" t="s">
        <v>147</v>
      </c>
      <c r="D40" s="37"/>
      <c r="E40" s="37"/>
      <c r="F40" s="37"/>
      <c r="G40" s="40"/>
    </row>
    <row r="41" spans="1:7" ht="17.399999999999999" x14ac:dyDescent="0.3">
      <c r="A41" s="12"/>
      <c r="B41" s="8"/>
      <c r="C41" s="37" t="s">
        <v>30</v>
      </c>
      <c r="D41" s="37"/>
      <c r="E41" s="37"/>
      <c r="F41" s="37"/>
      <c r="G41" s="40"/>
    </row>
    <row r="42" spans="1:7" ht="17.399999999999999" x14ac:dyDescent="0.3">
      <c r="A42" s="12"/>
      <c r="B42" s="8"/>
      <c r="C42" s="37" t="s">
        <v>41</v>
      </c>
      <c r="D42" s="37"/>
      <c r="E42" s="37"/>
      <c r="F42" s="37"/>
      <c r="G42" s="40"/>
    </row>
    <row r="43" spans="1:7" ht="17.399999999999999" x14ac:dyDescent="0.3">
      <c r="A43" s="12"/>
      <c r="B43" s="8"/>
      <c r="C43" s="37" t="s">
        <v>118</v>
      </c>
      <c r="D43" s="37"/>
      <c r="E43" s="37"/>
      <c r="F43" s="37"/>
      <c r="G43" s="40"/>
    </row>
    <row r="44" spans="1:7" ht="17.399999999999999" x14ac:dyDescent="0.3">
      <c r="A44" s="12"/>
      <c r="B44" s="8"/>
      <c r="C44" s="37" t="s">
        <v>98</v>
      </c>
      <c r="D44" s="37"/>
      <c r="E44" s="37"/>
      <c r="F44" s="37"/>
      <c r="G44" s="40"/>
    </row>
    <row r="45" spans="1:7" ht="17.399999999999999" x14ac:dyDescent="0.3">
      <c r="A45" s="12"/>
      <c r="B45" s="8"/>
      <c r="C45" s="37" t="s">
        <v>119</v>
      </c>
      <c r="D45" s="37"/>
      <c r="E45" s="37"/>
      <c r="F45" s="37"/>
      <c r="G45" s="40"/>
    </row>
    <row r="46" spans="1:7" ht="17.399999999999999" x14ac:dyDescent="0.3">
      <c r="A46" s="12"/>
      <c r="B46" s="8"/>
      <c r="C46" s="37" t="s">
        <v>93</v>
      </c>
      <c r="D46" s="37"/>
      <c r="E46" s="37"/>
      <c r="F46" s="37"/>
      <c r="G46" s="40"/>
    </row>
    <row r="47" spans="1:7" ht="17.399999999999999" x14ac:dyDescent="0.3">
      <c r="A47" s="12">
        <v>7</v>
      </c>
      <c r="B47" s="8"/>
      <c r="C47" s="32" t="s">
        <v>148</v>
      </c>
      <c r="D47" s="33">
        <v>3</v>
      </c>
      <c r="E47" s="39">
        <v>9</v>
      </c>
      <c r="F47" s="39"/>
      <c r="G47" s="40">
        <f>((F47*D47)*E47)</f>
        <v>0</v>
      </c>
    </row>
    <row r="48" spans="1:7" ht="17.399999999999999" x14ac:dyDescent="0.3">
      <c r="A48" s="12"/>
      <c r="B48" s="8"/>
      <c r="C48" s="73" t="s">
        <v>13</v>
      </c>
      <c r="D48" s="33"/>
      <c r="E48" s="39"/>
      <c r="F48" s="39"/>
      <c r="G48" s="40"/>
    </row>
    <row r="49" spans="1:7" ht="17.399999999999999" x14ac:dyDescent="0.3">
      <c r="A49" s="12"/>
      <c r="B49" s="8"/>
      <c r="C49" s="37" t="s">
        <v>14</v>
      </c>
      <c r="D49" s="37"/>
      <c r="E49" s="37"/>
      <c r="F49" s="37"/>
      <c r="G49" s="40"/>
    </row>
    <row r="50" spans="1:7" ht="17.399999999999999" x14ac:dyDescent="0.3">
      <c r="A50" s="12"/>
      <c r="B50" s="8"/>
      <c r="C50" s="37" t="s">
        <v>30</v>
      </c>
      <c r="D50" s="37"/>
      <c r="E50" s="37"/>
      <c r="F50" s="37"/>
      <c r="G50" s="40"/>
    </row>
    <row r="51" spans="1:7" ht="17.399999999999999" x14ac:dyDescent="0.3">
      <c r="A51" s="12"/>
      <c r="B51" s="8"/>
      <c r="C51" s="37" t="s">
        <v>41</v>
      </c>
      <c r="D51" s="37"/>
      <c r="E51" s="37"/>
      <c r="F51" s="37"/>
      <c r="G51" s="40"/>
    </row>
    <row r="52" spans="1:7" ht="17.399999999999999" x14ac:dyDescent="0.3">
      <c r="A52" s="12"/>
      <c r="B52" s="8"/>
      <c r="C52" s="37" t="s">
        <v>118</v>
      </c>
      <c r="D52" s="37"/>
      <c r="E52" s="37"/>
      <c r="F52" s="37"/>
      <c r="G52" s="40"/>
    </row>
    <row r="53" spans="1:7" ht="17.399999999999999" x14ac:dyDescent="0.3">
      <c r="A53" s="12"/>
      <c r="B53" s="8"/>
      <c r="C53" s="37" t="s">
        <v>98</v>
      </c>
      <c r="D53" s="37"/>
      <c r="E53" s="37"/>
      <c r="F53" s="37"/>
      <c r="G53" s="40"/>
    </row>
    <row r="54" spans="1:7" ht="17.399999999999999" x14ac:dyDescent="0.3">
      <c r="A54" s="12"/>
      <c r="B54" s="8"/>
      <c r="C54" s="37" t="s">
        <v>119</v>
      </c>
      <c r="D54" s="37"/>
      <c r="E54" s="37"/>
      <c r="F54" s="37"/>
      <c r="G54" s="40"/>
    </row>
    <row r="55" spans="1:7" ht="17.399999999999999" x14ac:dyDescent="0.3">
      <c r="A55" s="12"/>
      <c r="B55" s="8"/>
      <c r="C55" s="37" t="s">
        <v>93</v>
      </c>
      <c r="D55" s="37"/>
      <c r="E55" s="37"/>
      <c r="F55" s="37"/>
      <c r="G55" s="40"/>
    </row>
    <row r="56" spans="1:7" ht="17.399999999999999" x14ac:dyDescent="0.3">
      <c r="A56" s="12">
        <v>8</v>
      </c>
      <c r="B56" s="8"/>
      <c r="C56" s="32" t="s">
        <v>149</v>
      </c>
      <c r="D56" s="33">
        <v>3</v>
      </c>
      <c r="E56" s="39">
        <v>9</v>
      </c>
      <c r="F56" s="39"/>
      <c r="G56" s="40">
        <f>((F56*D56)*E56)</f>
        <v>0</v>
      </c>
    </row>
    <row r="57" spans="1:7" ht="17.399999999999999" x14ac:dyDescent="0.3">
      <c r="A57" s="12"/>
      <c r="B57" s="8"/>
      <c r="C57" s="73" t="s">
        <v>13</v>
      </c>
      <c r="D57" s="33"/>
      <c r="E57" s="39"/>
      <c r="F57" s="39"/>
      <c r="G57" s="40"/>
    </row>
    <row r="58" spans="1:7" ht="17.399999999999999" x14ac:dyDescent="0.3">
      <c r="A58" s="12"/>
      <c r="B58" s="8"/>
      <c r="C58" s="37" t="s">
        <v>14</v>
      </c>
      <c r="D58" s="37"/>
      <c r="E58" s="37"/>
      <c r="F58" s="37"/>
      <c r="G58" s="40"/>
    </row>
    <row r="59" spans="1:7" ht="17.399999999999999" x14ac:dyDescent="0.3">
      <c r="A59" s="12"/>
      <c r="B59" s="8"/>
      <c r="C59" s="37" t="s">
        <v>30</v>
      </c>
      <c r="D59" s="37"/>
      <c r="E59" s="37"/>
      <c r="F59" s="37"/>
      <c r="G59" s="40"/>
    </row>
    <row r="60" spans="1:7" ht="17.399999999999999" x14ac:dyDescent="0.3">
      <c r="A60" s="12"/>
      <c r="B60" s="8"/>
      <c r="C60" s="37" t="s">
        <v>41</v>
      </c>
      <c r="D60" s="37"/>
      <c r="E60" s="37"/>
      <c r="F60" s="37"/>
      <c r="G60" s="40"/>
    </row>
    <row r="61" spans="1:7" ht="17.399999999999999" x14ac:dyDescent="0.3">
      <c r="A61" s="12"/>
      <c r="B61" s="8"/>
      <c r="C61" s="37" t="s">
        <v>118</v>
      </c>
      <c r="D61" s="37"/>
      <c r="E61" s="37"/>
      <c r="F61" s="37"/>
      <c r="G61" s="40"/>
    </row>
    <row r="62" spans="1:7" ht="17.399999999999999" x14ac:dyDescent="0.3">
      <c r="A62" s="12"/>
      <c r="B62" s="8"/>
      <c r="C62" s="37" t="s">
        <v>98</v>
      </c>
      <c r="D62" s="37"/>
      <c r="E62" s="37"/>
      <c r="F62" s="37"/>
      <c r="G62" s="40"/>
    </row>
    <row r="63" spans="1:7" ht="17.399999999999999" x14ac:dyDescent="0.3">
      <c r="A63" s="12"/>
      <c r="B63" s="8"/>
      <c r="C63" s="37" t="s">
        <v>119</v>
      </c>
      <c r="D63" s="37"/>
      <c r="E63" s="37"/>
      <c r="F63" s="37"/>
      <c r="G63" s="40"/>
    </row>
    <row r="64" spans="1:7" ht="17.399999999999999" x14ac:dyDescent="0.3">
      <c r="A64" s="12"/>
      <c r="B64" s="8"/>
      <c r="C64" s="37" t="s">
        <v>93</v>
      </c>
      <c r="D64" s="37"/>
      <c r="E64" s="37"/>
      <c r="F64" s="37"/>
      <c r="G64" s="40"/>
    </row>
    <row r="65" spans="1:7" ht="100.95" customHeight="1" x14ac:dyDescent="0.3">
      <c r="A65" s="12">
        <v>9</v>
      </c>
      <c r="B65" s="8"/>
      <c r="C65" s="32" t="s">
        <v>150</v>
      </c>
      <c r="D65" s="34">
        <v>1</v>
      </c>
      <c r="E65" s="39">
        <v>9</v>
      </c>
      <c r="F65" s="39"/>
      <c r="G65" s="35">
        <f>((F65*D65)*E65)</f>
        <v>0</v>
      </c>
    </row>
    <row r="66" spans="1:7" ht="17.399999999999999" x14ac:dyDescent="0.3">
      <c r="A66" s="12"/>
      <c r="B66" s="8"/>
      <c r="C66" s="73" t="s">
        <v>13</v>
      </c>
      <c r="D66" s="33"/>
      <c r="E66" s="39"/>
      <c r="F66" s="39"/>
      <c r="G66" s="40"/>
    </row>
    <row r="67" spans="1:7" ht="17.399999999999999" x14ac:dyDescent="0.3">
      <c r="A67" s="12"/>
      <c r="B67" s="8"/>
      <c r="C67" s="37" t="s">
        <v>14</v>
      </c>
      <c r="D67" s="37"/>
      <c r="E67" s="37"/>
      <c r="F67" s="37"/>
      <c r="G67" s="40"/>
    </row>
    <row r="68" spans="1:7" ht="17.399999999999999" x14ac:dyDescent="0.3">
      <c r="A68" s="12"/>
      <c r="B68" s="8"/>
      <c r="C68" s="78" t="s">
        <v>151</v>
      </c>
      <c r="D68" s="37"/>
      <c r="E68" s="37"/>
      <c r="F68" s="37"/>
      <c r="G68" s="40"/>
    </row>
    <row r="69" spans="1:7" ht="17.399999999999999" x14ac:dyDescent="0.3">
      <c r="A69" s="12"/>
      <c r="B69" s="8"/>
      <c r="C69" s="37" t="s">
        <v>152</v>
      </c>
      <c r="D69" s="37"/>
      <c r="E69" s="37"/>
      <c r="F69" s="37"/>
      <c r="G69" s="40"/>
    </row>
    <row r="70" spans="1:7" ht="17.399999999999999" x14ac:dyDescent="0.3">
      <c r="A70" s="12"/>
      <c r="B70" s="8"/>
      <c r="C70" s="37" t="s">
        <v>118</v>
      </c>
      <c r="D70" s="37"/>
      <c r="E70" s="37"/>
      <c r="F70" s="37"/>
      <c r="G70" s="40"/>
    </row>
    <row r="71" spans="1:7" ht="17.399999999999999" x14ac:dyDescent="0.3">
      <c r="A71" s="12"/>
      <c r="B71" s="8"/>
      <c r="C71" s="37" t="s">
        <v>153</v>
      </c>
      <c r="D71" s="37"/>
      <c r="E71" s="37"/>
      <c r="F71" s="37"/>
      <c r="G71" s="40"/>
    </row>
    <row r="72" spans="1:7" ht="17.399999999999999" x14ac:dyDescent="0.3">
      <c r="A72" s="12"/>
      <c r="B72" s="8"/>
      <c r="C72" s="37" t="s">
        <v>154</v>
      </c>
      <c r="D72" s="37"/>
      <c r="E72" s="37"/>
      <c r="F72" s="37"/>
      <c r="G72" s="40"/>
    </row>
    <row r="73" spans="1:7" ht="17.399999999999999" x14ac:dyDescent="0.3">
      <c r="A73" s="12"/>
      <c r="B73" s="8"/>
      <c r="C73" s="37" t="s">
        <v>155</v>
      </c>
      <c r="D73" s="37"/>
      <c r="E73" s="37"/>
      <c r="F73" s="37"/>
      <c r="G73" s="40"/>
    </row>
    <row r="74" spans="1:7" ht="17.399999999999999" x14ac:dyDescent="0.3">
      <c r="A74" s="12"/>
      <c r="B74" s="8"/>
      <c r="C74" s="37" t="s">
        <v>156</v>
      </c>
      <c r="D74" s="37"/>
      <c r="E74" s="37"/>
      <c r="F74" s="37"/>
      <c r="G74" s="40"/>
    </row>
    <row r="75" spans="1:7" ht="17.399999999999999" x14ac:dyDescent="0.3">
      <c r="A75" s="12"/>
      <c r="B75" s="8"/>
      <c r="C75" s="37" t="s">
        <v>157</v>
      </c>
      <c r="D75" s="37"/>
      <c r="E75" s="37"/>
      <c r="F75" s="37"/>
      <c r="G75" s="40"/>
    </row>
    <row r="76" spans="1:7" ht="17.399999999999999" x14ac:dyDescent="0.3">
      <c r="A76" s="12"/>
      <c r="B76" s="8"/>
      <c r="C76" s="37" t="s">
        <v>158</v>
      </c>
      <c r="D76" s="37"/>
      <c r="E76" s="37"/>
      <c r="F76" s="37"/>
      <c r="G76" s="40"/>
    </row>
    <row r="77" spans="1:7" ht="17.399999999999999" x14ac:dyDescent="0.3">
      <c r="A77" s="12"/>
      <c r="B77" s="8"/>
      <c r="C77" s="37" t="s">
        <v>159</v>
      </c>
      <c r="D77" s="37"/>
      <c r="E77" s="37"/>
      <c r="F77" s="37"/>
      <c r="G77" s="40"/>
    </row>
    <row r="78" spans="1:7" ht="17.399999999999999" x14ac:dyDescent="0.3">
      <c r="A78" s="12"/>
      <c r="B78" s="8"/>
      <c r="C78" s="37" t="s">
        <v>160</v>
      </c>
      <c r="D78" s="37"/>
      <c r="E78" s="37"/>
      <c r="F78" s="37"/>
      <c r="G78" s="40"/>
    </row>
    <row r="79" spans="1:7" ht="17.399999999999999" x14ac:dyDescent="0.3">
      <c r="A79" s="12"/>
      <c r="B79" s="8"/>
      <c r="C79" s="37" t="s">
        <v>161</v>
      </c>
      <c r="D79" s="37"/>
      <c r="E79" s="37"/>
      <c r="F79" s="37"/>
      <c r="G79" s="40"/>
    </row>
    <row r="80" spans="1:7" ht="17.399999999999999" x14ac:dyDescent="0.3">
      <c r="A80" s="12"/>
      <c r="B80" s="8"/>
      <c r="C80" s="37" t="s">
        <v>162</v>
      </c>
      <c r="D80" s="37"/>
      <c r="E80" s="37"/>
      <c r="F80" s="37"/>
      <c r="G80" s="40"/>
    </row>
    <row r="81" spans="1:7" ht="17.399999999999999" x14ac:dyDescent="0.3">
      <c r="A81" s="12"/>
      <c r="B81" s="8"/>
      <c r="C81" s="37" t="s">
        <v>163</v>
      </c>
      <c r="D81" s="37"/>
      <c r="E81" s="37"/>
      <c r="F81" s="37"/>
      <c r="G81" s="40"/>
    </row>
    <row r="82" spans="1:7" ht="17.399999999999999" x14ac:dyDescent="0.3">
      <c r="A82" s="12"/>
      <c r="B82" s="8"/>
      <c r="C82" s="37" t="s">
        <v>164</v>
      </c>
      <c r="D82" s="37"/>
      <c r="E82" s="37"/>
      <c r="F82" s="37"/>
      <c r="G82" s="40"/>
    </row>
    <row r="83" spans="1:7" ht="26.4" x14ac:dyDescent="0.3">
      <c r="A83" s="12"/>
      <c r="B83" s="8"/>
      <c r="C83" s="37" t="s">
        <v>165</v>
      </c>
      <c r="D83" s="37"/>
      <c r="E83" s="37"/>
      <c r="F83" s="37"/>
      <c r="G83" s="40"/>
    </row>
    <row r="84" spans="1:7" ht="26.4" x14ac:dyDescent="0.3">
      <c r="A84" s="12"/>
      <c r="B84" s="8"/>
      <c r="C84" s="37" t="s">
        <v>166</v>
      </c>
      <c r="D84" s="37"/>
      <c r="E84" s="37"/>
      <c r="F84" s="37"/>
      <c r="G84" s="40"/>
    </row>
    <row r="85" spans="1:7" ht="59.4" customHeight="1" x14ac:dyDescent="0.3">
      <c r="A85" s="12"/>
      <c r="B85" s="8"/>
      <c r="C85" s="37" t="s">
        <v>167</v>
      </c>
      <c r="D85" s="37"/>
      <c r="E85" s="37"/>
      <c r="F85" s="37"/>
      <c r="G85" s="40"/>
    </row>
    <row r="86" spans="1:7" ht="17.399999999999999" x14ac:dyDescent="0.3">
      <c r="A86" s="12">
        <v>10</v>
      </c>
      <c r="B86" s="8"/>
      <c r="C86" s="32" t="s">
        <v>168</v>
      </c>
      <c r="D86" s="34">
        <v>4</v>
      </c>
      <c r="E86" s="39">
        <v>9</v>
      </c>
      <c r="F86" s="39"/>
      <c r="G86" s="35">
        <f>((F86*D86)*E86)</f>
        <v>0</v>
      </c>
    </row>
    <row r="87" spans="1:7" ht="17.399999999999999" x14ac:dyDescent="0.3">
      <c r="A87" s="12"/>
      <c r="B87" s="8"/>
      <c r="C87" s="73" t="s">
        <v>13</v>
      </c>
      <c r="D87" s="33"/>
      <c r="E87" s="39"/>
      <c r="F87" s="39"/>
      <c r="G87" s="40"/>
    </row>
    <row r="88" spans="1:7" ht="17.399999999999999" x14ac:dyDescent="0.3">
      <c r="A88" s="12"/>
      <c r="B88" s="8"/>
      <c r="C88" s="37" t="s">
        <v>14</v>
      </c>
      <c r="D88" s="37"/>
      <c r="E88" s="37"/>
      <c r="F88" s="37"/>
      <c r="G88" s="40"/>
    </row>
    <row r="89" spans="1:7" ht="17.399999999999999" x14ac:dyDescent="0.3">
      <c r="A89" s="12"/>
      <c r="B89" s="8"/>
      <c r="C89" s="37" t="s">
        <v>169</v>
      </c>
      <c r="D89" s="37"/>
      <c r="E89" s="37"/>
      <c r="F89" s="37"/>
      <c r="G89" s="40"/>
    </row>
    <row r="90" spans="1:7" ht="17.399999999999999" x14ac:dyDescent="0.3">
      <c r="A90" s="12"/>
      <c r="B90" s="8"/>
      <c r="C90" s="37" t="s">
        <v>170</v>
      </c>
      <c r="D90" s="37"/>
      <c r="E90" s="37"/>
      <c r="F90" s="37"/>
      <c r="G90" s="40"/>
    </row>
    <row r="91" spans="1:7" ht="17.399999999999999" x14ac:dyDescent="0.3">
      <c r="A91" s="12"/>
      <c r="B91" s="8"/>
      <c r="C91" s="37" t="s">
        <v>118</v>
      </c>
      <c r="D91" s="37"/>
      <c r="E91" s="37"/>
      <c r="F91" s="37"/>
      <c r="G91" s="40"/>
    </row>
    <row r="92" spans="1:7" ht="17.399999999999999" x14ac:dyDescent="0.3">
      <c r="A92" s="12"/>
      <c r="B92" s="8"/>
      <c r="C92" s="37" t="s">
        <v>98</v>
      </c>
      <c r="D92" s="37"/>
      <c r="E92" s="37"/>
      <c r="F92" s="37"/>
      <c r="G92" s="40"/>
    </row>
    <row r="93" spans="1:7" ht="17.399999999999999" x14ac:dyDescent="0.3">
      <c r="A93" s="12"/>
      <c r="B93" s="8"/>
      <c r="C93" s="37" t="s">
        <v>119</v>
      </c>
      <c r="D93" s="37"/>
      <c r="E93" s="37"/>
      <c r="F93" s="37"/>
      <c r="G93" s="40"/>
    </row>
    <row r="94" spans="1:7" ht="17.399999999999999" x14ac:dyDescent="0.3">
      <c r="A94" s="12"/>
      <c r="B94" s="8"/>
      <c r="C94" s="37" t="s">
        <v>93</v>
      </c>
      <c r="D94" s="37"/>
      <c r="E94" s="37"/>
      <c r="F94" s="37"/>
      <c r="G94" s="40"/>
    </row>
    <row r="95" spans="1:7" ht="17.399999999999999" x14ac:dyDescent="0.3">
      <c r="A95" s="12">
        <v>11</v>
      </c>
      <c r="B95" s="8"/>
      <c r="C95" s="32" t="s">
        <v>171</v>
      </c>
      <c r="D95" s="34">
        <v>4</v>
      </c>
      <c r="E95" s="39">
        <v>9</v>
      </c>
      <c r="F95" s="39"/>
      <c r="G95" s="35">
        <f>((F95*D95)*E95)</f>
        <v>0</v>
      </c>
    </row>
    <row r="96" spans="1:7" ht="17.399999999999999" x14ac:dyDescent="0.3">
      <c r="A96" s="12"/>
      <c r="B96" s="8"/>
      <c r="C96" s="73" t="s">
        <v>13</v>
      </c>
      <c r="D96" s="39"/>
      <c r="E96" s="39"/>
      <c r="F96" s="39"/>
      <c r="G96" s="40"/>
    </row>
    <row r="97" spans="1:7" ht="17.399999999999999" x14ac:dyDescent="0.3">
      <c r="A97" s="12"/>
      <c r="B97" s="8"/>
      <c r="C97" s="37" t="s">
        <v>14</v>
      </c>
      <c r="D97" s="37"/>
      <c r="E97" s="37"/>
      <c r="F97" s="37"/>
      <c r="G97" s="40"/>
    </row>
    <row r="98" spans="1:7" ht="17.399999999999999" x14ac:dyDescent="0.3">
      <c r="A98" s="12"/>
      <c r="B98" s="8"/>
      <c r="C98" s="37" t="s">
        <v>169</v>
      </c>
      <c r="D98" s="37"/>
      <c r="E98" s="37"/>
      <c r="F98" s="37"/>
      <c r="G98" s="40"/>
    </row>
    <row r="99" spans="1:7" ht="17.399999999999999" x14ac:dyDescent="0.3">
      <c r="A99" s="12"/>
      <c r="B99" s="8"/>
      <c r="C99" s="37" t="s">
        <v>170</v>
      </c>
      <c r="D99" s="37"/>
      <c r="E99" s="37"/>
      <c r="F99" s="37"/>
      <c r="G99" s="40"/>
    </row>
    <row r="100" spans="1:7" ht="17.399999999999999" x14ac:dyDescent="0.3">
      <c r="A100" s="12"/>
      <c r="B100" s="8"/>
      <c r="C100" s="37" t="s">
        <v>118</v>
      </c>
      <c r="D100" s="37"/>
      <c r="E100" s="37"/>
      <c r="F100" s="37"/>
      <c r="G100" s="40"/>
    </row>
    <row r="101" spans="1:7" ht="17.399999999999999" x14ac:dyDescent="0.3">
      <c r="A101" s="12"/>
      <c r="B101" s="8"/>
      <c r="C101" s="37" t="s">
        <v>18</v>
      </c>
      <c r="D101" s="37"/>
      <c r="E101" s="37"/>
      <c r="F101" s="37"/>
      <c r="G101" s="40"/>
    </row>
    <row r="102" spans="1:7" ht="17.399999999999999" x14ac:dyDescent="0.3">
      <c r="A102" s="12"/>
      <c r="B102" s="8"/>
      <c r="C102" s="37" t="s">
        <v>19</v>
      </c>
      <c r="D102" s="37"/>
      <c r="E102" s="37"/>
      <c r="F102" s="37"/>
      <c r="G102" s="40"/>
    </row>
    <row r="103" spans="1:7" ht="17.399999999999999" x14ac:dyDescent="0.3">
      <c r="A103" s="12"/>
      <c r="B103" s="8"/>
      <c r="C103" s="37" t="s">
        <v>39</v>
      </c>
      <c r="D103" s="37"/>
      <c r="E103" s="37"/>
      <c r="F103" s="37"/>
      <c r="G103" s="40"/>
    </row>
    <row r="104" spans="1:7" ht="17.399999999999999" x14ac:dyDescent="0.3">
      <c r="A104" s="12">
        <v>12</v>
      </c>
      <c r="B104" s="8"/>
      <c r="C104" s="74" t="s">
        <v>172</v>
      </c>
      <c r="D104" s="34">
        <v>23</v>
      </c>
      <c r="E104" s="39">
        <v>9</v>
      </c>
      <c r="F104" s="39"/>
      <c r="G104" s="35">
        <f>((F104*D104)*E104)</f>
        <v>0</v>
      </c>
    </row>
    <row r="105" spans="1:7" ht="17.399999999999999" x14ac:dyDescent="0.3">
      <c r="A105" s="12"/>
      <c r="B105" s="8"/>
      <c r="C105" s="74" t="s">
        <v>86</v>
      </c>
      <c r="D105" s="39"/>
      <c r="E105" s="39"/>
      <c r="F105" s="39"/>
      <c r="G105" s="40"/>
    </row>
    <row r="106" spans="1:7" ht="17.399999999999999" x14ac:dyDescent="0.3">
      <c r="A106" s="12"/>
      <c r="B106" s="8"/>
      <c r="C106" s="36" t="s">
        <v>173</v>
      </c>
      <c r="D106" s="37"/>
      <c r="E106" s="37"/>
      <c r="F106" s="37"/>
      <c r="G106" s="40"/>
    </row>
    <row r="107" spans="1:7" ht="17.399999999999999" x14ac:dyDescent="0.3">
      <c r="A107" s="12"/>
      <c r="B107" s="8"/>
      <c r="C107" s="36" t="s">
        <v>174</v>
      </c>
      <c r="D107" s="37"/>
      <c r="E107" s="79"/>
      <c r="F107" s="79"/>
      <c r="G107" s="40"/>
    </row>
    <row r="108" spans="1:7" ht="17.399999999999999" x14ac:dyDescent="0.3">
      <c r="A108" s="12"/>
      <c r="B108" s="8"/>
      <c r="C108" s="36" t="s">
        <v>175</v>
      </c>
      <c r="D108" s="37"/>
      <c r="E108" s="37"/>
      <c r="F108" s="37"/>
      <c r="G108" s="40"/>
    </row>
    <row r="109" spans="1:7" ht="17.399999999999999" x14ac:dyDescent="0.3">
      <c r="A109" s="12"/>
      <c r="B109" s="8"/>
      <c r="C109" s="36" t="s">
        <v>176</v>
      </c>
      <c r="D109" s="37"/>
      <c r="E109" s="37"/>
      <c r="F109" s="37"/>
      <c r="G109" s="40"/>
    </row>
    <row r="110" spans="1:7" ht="17.399999999999999" x14ac:dyDescent="0.3">
      <c r="A110" s="12"/>
      <c r="B110" s="8"/>
      <c r="C110" s="36" t="s">
        <v>177</v>
      </c>
      <c r="D110" s="37"/>
      <c r="E110" s="37"/>
      <c r="F110" s="37"/>
      <c r="G110" s="40"/>
    </row>
    <row r="111" spans="1:7" x14ac:dyDescent="0.3">
      <c r="C111" s="60"/>
      <c r="D111" s="60"/>
      <c r="E111" s="60"/>
      <c r="F111" s="60" t="s">
        <v>178</v>
      </c>
      <c r="G111" s="63">
        <f>G104+G95+G86+G65+G56+G47+G38+G29+G20+G18+G16+G14</f>
        <v>0</v>
      </c>
    </row>
    <row r="112" spans="1:7" x14ac:dyDescent="0.3">
      <c r="C112" s="60"/>
      <c r="D112" s="60"/>
      <c r="E112" s="60"/>
      <c r="F112" s="60" t="s">
        <v>179</v>
      </c>
      <c r="G112" s="63">
        <f>G111*0.16</f>
        <v>0</v>
      </c>
    </row>
    <row r="113" spans="1:7" x14ac:dyDescent="0.3">
      <c r="C113" s="265" t="s">
        <v>210</v>
      </c>
      <c r="D113" s="265"/>
      <c r="E113" s="265"/>
      <c r="F113" s="265"/>
      <c r="G113" s="63">
        <f>SUM(G111:G112)</f>
        <v>0</v>
      </c>
    </row>
    <row r="115" spans="1:7" ht="24.6" x14ac:dyDescent="0.3">
      <c r="A115" s="23"/>
      <c r="B115" s="25"/>
      <c r="C115" s="82" t="s">
        <v>127</v>
      </c>
      <c r="D115" s="26"/>
      <c r="E115" s="24"/>
      <c r="F115" s="24"/>
      <c r="G115" s="24"/>
    </row>
    <row r="116" spans="1:7" ht="17.399999999999999" x14ac:dyDescent="0.3">
      <c r="A116" s="26"/>
      <c r="B116" s="25"/>
      <c r="C116" s="80" t="s">
        <v>226</v>
      </c>
      <c r="D116" s="26"/>
      <c r="E116" s="24"/>
      <c r="F116" s="24"/>
      <c r="G116" s="24"/>
    </row>
    <row r="117" spans="1:7" ht="24.6" x14ac:dyDescent="0.3">
      <c r="A117" s="27"/>
      <c r="B117" s="28"/>
      <c r="C117" s="81" t="s">
        <v>128</v>
      </c>
      <c r="D117" s="29"/>
      <c r="E117" s="30"/>
      <c r="F117" s="30"/>
      <c r="G117" s="31"/>
    </row>
    <row r="118" spans="1:7" ht="27.75" customHeight="1" x14ac:dyDescent="0.3">
      <c r="A118" s="12">
        <v>13</v>
      </c>
      <c r="B118" s="8"/>
      <c r="C118" s="32" t="s">
        <v>129</v>
      </c>
      <c r="D118" s="34">
        <v>492</v>
      </c>
      <c r="E118" s="39">
        <v>2</v>
      </c>
      <c r="F118" s="39"/>
      <c r="G118" s="40">
        <f>((F118*D118)*E118)</f>
        <v>0</v>
      </c>
    </row>
    <row r="119" spans="1:7" ht="17.399999999999999" x14ac:dyDescent="0.3">
      <c r="A119" s="12"/>
      <c r="B119" s="8"/>
      <c r="C119" s="73" t="s">
        <v>13</v>
      </c>
      <c r="D119" s="33"/>
      <c r="E119" s="83"/>
      <c r="F119" s="83"/>
      <c r="G119" s="38"/>
    </row>
    <row r="120" spans="1:7" ht="17.399999999999999" x14ac:dyDescent="0.3">
      <c r="A120" s="12"/>
      <c r="B120" s="8"/>
      <c r="C120" s="37" t="s">
        <v>14</v>
      </c>
      <c r="D120" s="37"/>
      <c r="E120" s="37"/>
      <c r="F120" s="37"/>
      <c r="G120" s="38"/>
    </row>
    <row r="121" spans="1:7" ht="17.399999999999999" x14ac:dyDescent="0.3">
      <c r="A121" s="12"/>
      <c r="B121" s="8"/>
      <c r="C121" s="37" t="s">
        <v>130</v>
      </c>
      <c r="D121" s="37"/>
      <c r="E121" s="37"/>
      <c r="F121" s="37"/>
      <c r="G121" s="38"/>
    </row>
    <row r="122" spans="1:7" ht="17.399999999999999" x14ac:dyDescent="0.3">
      <c r="A122" s="12"/>
      <c r="B122" s="8"/>
      <c r="C122" s="37" t="s">
        <v>131</v>
      </c>
      <c r="D122" s="37"/>
      <c r="E122" s="37"/>
      <c r="F122" s="37"/>
      <c r="G122" s="38"/>
    </row>
    <row r="123" spans="1:7" ht="17.399999999999999" x14ac:dyDescent="0.3">
      <c r="A123" s="12"/>
      <c r="B123" s="8"/>
      <c r="C123" s="37" t="s">
        <v>132</v>
      </c>
      <c r="D123" s="37"/>
      <c r="E123" s="37"/>
      <c r="F123" s="37"/>
      <c r="G123" s="38"/>
    </row>
    <row r="124" spans="1:7" ht="17.399999999999999" x14ac:dyDescent="0.3">
      <c r="A124" s="12"/>
      <c r="B124" s="8"/>
      <c r="C124" s="37" t="s">
        <v>133</v>
      </c>
      <c r="D124" s="37"/>
      <c r="E124" s="37"/>
      <c r="F124" s="37"/>
      <c r="G124" s="38"/>
    </row>
    <row r="125" spans="1:7" ht="17.399999999999999" x14ac:dyDescent="0.3">
      <c r="A125" s="12"/>
      <c r="B125" s="8"/>
      <c r="C125" s="37" t="s">
        <v>134</v>
      </c>
      <c r="D125" s="37"/>
      <c r="E125" s="37"/>
      <c r="F125" s="37"/>
      <c r="G125" s="38"/>
    </row>
    <row r="126" spans="1:7" ht="26.4" x14ac:dyDescent="0.3">
      <c r="A126" s="12">
        <v>14</v>
      </c>
      <c r="B126" s="8"/>
      <c r="C126" s="32" t="s">
        <v>135</v>
      </c>
      <c r="D126" s="34">
        <v>156</v>
      </c>
      <c r="E126" s="39">
        <v>2</v>
      </c>
      <c r="F126" s="39"/>
      <c r="G126" s="40">
        <f>((F126*D126)*E126)</f>
        <v>0</v>
      </c>
    </row>
    <row r="127" spans="1:7" ht="17.399999999999999" x14ac:dyDescent="0.3">
      <c r="A127" s="12"/>
      <c r="B127" s="8"/>
      <c r="C127" s="73" t="s">
        <v>13</v>
      </c>
      <c r="D127" s="33"/>
      <c r="E127" s="83"/>
      <c r="F127" s="83"/>
      <c r="G127" s="38"/>
    </row>
    <row r="128" spans="1:7" ht="17.399999999999999" x14ac:dyDescent="0.3">
      <c r="A128" s="12"/>
      <c r="B128" s="8"/>
      <c r="C128" s="37" t="s">
        <v>14</v>
      </c>
      <c r="D128" s="37"/>
      <c r="E128" s="37"/>
      <c r="F128" s="37"/>
      <c r="G128" s="38"/>
    </row>
    <row r="129" spans="1:7" ht="17.399999999999999" x14ac:dyDescent="0.3">
      <c r="A129" s="12"/>
      <c r="B129" s="8"/>
      <c r="C129" s="37" t="s">
        <v>130</v>
      </c>
      <c r="D129" s="37"/>
      <c r="E129" s="37"/>
      <c r="F129" s="37"/>
      <c r="G129" s="38"/>
    </row>
    <row r="130" spans="1:7" ht="17.399999999999999" x14ac:dyDescent="0.3">
      <c r="A130" s="12"/>
      <c r="B130" s="8"/>
      <c r="C130" s="37" t="s">
        <v>131</v>
      </c>
      <c r="D130" s="37"/>
      <c r="E130" s="37"/>
      <c r="F130" s="37"/>
      <c r="G130" s="38"/>
    </row>
    <row r="131" spans="1:7" ht="17.399999999999999" x14ac:dyDescent="0.3">
      <c r="A131" s="12"/>
      <c r="B131" s="8"/>
      <c r="C131" s="37" t="s">
        <v>132</v>
      </c>
      <c r="D131" s="37"/>
      <c r="E131" s="37"/>
      <c r="F131" s="37"/>
      <c r="G131" s="38"/>
    </row>
    <row r="132" spans="1:7" ht="17.399999999999999" x14ac:dyDescent="0.3">
      <c r="A132" s="12"/>
      <c r="B132" s="8"/>
      <c r="C132" s="37" t="s">
        <v>133</v>
      </c>
      <c r="D132" s="37"/>
      <c r="E132" s="37"/>
      <c r="F132" s="37"/>
      <c r="G132" s="38"/>
    </row>
    <row r="133" spans="1:7" ht="17.399999999999999" x14ac:dyDescent="0.3">
      <c r="A133" s="12"/>
      <c r="B133" s="8"/>
      <c r="C133" s="37" t="s">
        <v>134</v>
      </c>
      <c r="D133" s="37"/>
      <c r="E133" s="37"/>
      <c r="F133" s="37"/>
      <c r="G133" s="38"/>
    </row>
    <row r="134" spans="1:7" ht="17.399999999999999" x14ac:dyDescent="0.3">
      <c r="A134" s="12">
        <v>15</v>
      </c>
      <c r="B134" s="8"/>
      <c r="C134" s="32" t="s">
        <v>136</v>
      </c>
      <c r="D134" s="34">
        <v>56</v>
      </c>
      <c r="E134" s="39">
        <v>2</v>
      </c>
      <c r="F134" s="39"/>
      <c r="G134" s="40">
        <f>((F134*D134)*E134)</f>
        <v>0</v>
      </c>
    </row>
    <row r="135" spans="1:7" ht="17.399999999999999" x14ac:dyDescent="0.3">
      <c r="A135" s="12"/>
      <c r="B135" s="8"/>
      <c r="C135" s="73" t="s">
        <v>13</v>
      </c>
      <c r="D135" s="34"/>
      <c r="E135" s="83"/>
      <c r="F135" s="83"/>
      <c r="G135" s="38"/>
    </row>
    <row r="136" spans="1:7" ht="17.399999999999999" x14ac:dyDescent="0.3">
      <c r="A136" s="12"/>
      <c r="B136" s="8"/>
      <c r="C136" s="37" t="s">
        <v>14</v>
      </c>
      <c r="D136" s="77"/>
      <c r="E136" s="37"/>
      <c r="F136" s="37"/>
      <c r="G136" s="38"/>
    </row>
    <row r="137" spans="1:7" ht="17.399999999999999" x14ac:dyDescent="0.3">
      <c r="A137" s="12"/>
      <c r="B137" s="8"/>
      <c r="C137" s="37" t="s">
        <v>130</v>
      </c>
      <c r="D137" s="77"/>
      <c r="E137" s="37"/>
      <c r="F137" s="37"/>
      <c r="G137" s="38"/>
    </row>
    <row r="138" spans="1:7" ht="17.399999999999999" x14ac:dyDescent="0.3">
      <c r="A138" s="12"/>
      <c r="B138" s="8"/>
      <c r="C138" s="37" t="s">
        <v>137</v>
      </c>
      <c r="D138" s="77"/>
      <c r="E138" s="37"/>
      <c r="F138" s="37"/>
      <c r="G138" s="38"/>
    </row>
    <row r="139" spans="1:7" ht="17.399999999999999" x14ac:dyDescent="0.3">
      <c r="A139" s="12"/>
      <c r="B139" s="8"/>
      <c r="C139" s="37" t="s">
        <v>138</v>
      </c>
      <c r="D139" s="77"/>
      <c r="E139" s="37"/>
      <c r="F139" s="37"/>
      <c r="G139" s="38"/>
    </row>
    <row r="140" spans="1:7" ht="17.399999999999999" x14ac:dyDescent="0.3">
      <c r="A140" s="12"/>
      <c r="B140" s="8"/>
      <c r="C140" s="37" t="s">
        <v>133</v>
      </c>
      <c r="D140" s="77"/>
      <c r="E140" s="37"/>
      <c r="F140" s="37"/>
      <c r="G140" s="38"/>
    </row>
    <row r="141" spans="1:7" ht="17.399999999999999" x14ac:dyDescent="0.3">
      <c r="A141" s="12"/>
      <c r="B141" s="8"/>
      <c r="C141" s="37" t="s">
        <v>139</v>
      </c>
      <c r="D141" s="77"/>
      <c r="E141" s="37"/>
      <c r="F141" s="37"/>
      <c r="G141" s="38"/>
    </row>
    <row r="142" spans="1:7" ht="25.2" customHeight="1" x14ac:dyDescent="0.3">
      <c r="A142" s="12"/>
      <c r="B142" s="8"/>
      <c r="C142" s="37" t="s">
        <v>335</v>
      </c>
      <c r="D142" s="77"/>
      <c r="E142" s="37"/>
      <c r="F142" s="37"/>
      <c r="G142" s="38"/>
    </row>
    <row r="143" spans="1:7" ht="26.4" x14ac:dyDescent="0.3">
      <c r="A143" s="12">
        <v>16</v>
      </c>
      <c r="B143" s="8"/>
      <c r="C143" s="32" t="s">
        <v>140</v>
      </c>
      <c r="D143" s="34">
        <v>62</v>
      </c>
      <c r="E143" s="39">
        <v>2</v>
      </c>
      <c r="F143" s="39"/>
      <c r="G143" s="40">
        <f>((F143*D143)*E143)</f>
        <v>0</v>
      </c>
    </row>
    <row r="144" spans="1:7" ht="17.399999999999999" x14ac:dyDescent="0.3">
      <c r="A144" s="12"/>
      <c r="B144" s="8"/>
      <c r="C144" s="73" t="s">
        <v>13</v>
      </c>
      <c r="D144" s="34"/>
      <c r="E144" s="83"/>
      <c r="F144" s="83"/>
      <c r="G144" s="38"/>
    </row>
    <row r="145" spans="1:7" ht="17.399999999999999" x14ac:dyDescent="0.3">
      <c r="A145" s="12"/>
      <c r="B145" s="8"/>
      <c r="C145" s="37" t="s">
        <v>14</v>
      </c>
      <c r="D145" s="77"/>
      <c r="E145" s="37"/>
      <c r="F145" s="37"/>
      <c r="G145" s="38"/>
    </row>
    <row r="146" spans="1:7" ht="17.399999999999999" x14ac:dyDescent="0.3">
      <c r="A146" s="12"/>
      <c r="B146" s="8"/>
      <c r="C146" s="37" t="s">
        <v>115</v>
      </c>
      <c r="D146" s="77"/>
      <c r="E146" s="37"/>
      <c r="F146" s="37"/>
      <c r="G146" s="38"/>
    </row>
    <row r="147" spans="1:7" ht="17.399999999999999" x14ac:dyDescent="0.3">
      <c r="A147" s="12"/>
      <c r="B147" s="8"/>
      <c r="C147" s="37" t="s">
        <v>16</v>
      </c>
      <c r="D147" s="77"/>
      <c r="E147" s="37"/>
      <c r="F147" s="37"/>
      <c r="G147" s="38"/>
    </row>
    <row r="148" spans="1:7" ht="17.399999999999999" x14ac:dyDescent="0.3">
      <c r="A148" s="12"/>
      <c r="B148" s="8"/>
      <c r="C148" s="37" t="s">
        <v>116</v>
      </c>
      <c r="D148" s="77"/>
      <c r="E148" s="37"/>
      <c r="F148" s="37"/>
      <c r="G148" s="38"/>
    </row>
    <row r="149" spans="1:7" ht="26.4" x14ac:dyDescent="0.3">
      <c r="A149" s="12">
        <v>17</v>
      </c>
      <c r="B149" s="8"/>
      <c r="C149" s="32" t="s">
        <v>141</v>
      </c>
      <c r="D149" s="34">
        <v>34</v>
      </c>
      <c r="E149" s="39">
        <v>2</v>
      </c>
      <c r="F149" s="39"/>
      <c r="G149" s="40">
        <f>((F149*D149)*E149)</f>
        <v>0</v>
      </c>
    </row>
    <row r="150" spans="1:7" ht="17.399999999999999" x14ac:dyDescent="0.3">
      <c r="A150" s="12"/>
      <c r="B150" s="8"/>
      <c r="C150" s="73" t="s">
        <v>13</v>
      </c>
      <c r="D150" s="34"/>
      <c r="E150" s="83"/>
      <c r="F150" s="83"/>
      <c r="G150" s="38"/>
    </row>
    <row r="151" spans="1:7" ht="17.399999999999999" x14ac:dyDescent="0.3">
      <c r="A151" s="12"/>
      <c r="B151" s="8"/>
      <c r="C151" s="37" t="s">
        <v>14</v>
      </c>
      <c r="D151" s="77"/>
      <c r="E151" s="37"/>
      <c r="F151" s="37"/>
      <c r="G151" s="38"/>
    </row>
    <row r="152" spans="1:7" ht="17.399999999999999" x14ac:dyDescent="0.3">
      <c r="A152" s="12"/>
      <c r="B152" s="8"/>
      <c r="C152" s="37" t="s">
        <v>30</v>
      </c>
      <c r="D152" s="77"/>
      <c r="E152" s="37"/>
      <c r="F152" s="37"/>
      <c r="G152" s="38"/>
    </row>
    <row r="153" spans="1:7" ht="17.399999999999999" x14ac:dyDescent="0.3">
      <c r="A153" s="12"/>
      <c r="B153" s="8"/>
      <c r="C153" s="37" t="s">
        <v>41</v>
      </c>
      <c r="D153" s="77"/>
      <c r="E153" s="37"/>
      <c r="F153" s="37"/>
      <c r="G153" s="38"/>
    </row>
    <row r="154" spans="1:7" ht="17.399999999999999" x14ac:dyDescent="0.3">
      <c r="A154" s="12"/>
      <c r="B154" s="8"/>
      <c r="C154" s="37" t="s">
        <v>118</v>
      </c>
      <c r="D154" s="77"/>
      <c r="E154" s="37"/>
      <c r="F154" s="37"/>
      <c r="G154" s="38"/>
    </row>
    <row r="155" spans="1:7" ht="26.4" x14ac:dyDescent="0.3">
      <c r="A155" s="12">
        <v>18</v>
      </c>
      <c r="B155" s="8"/>
      <c r="C155" s="32" t="s">
        <v>142</v>
      </c>
      <c r="D155" s="34">
        <v>49</v>
      </c>
      <c r="E155" s="39">
        <v>2</v>
      </c>
      <c r="F155" s="39"/>
      <c r="G155" s="40">
        <f>((F155*D155)*E155)</f>
        <v>0</v>
      </c>
    </row>
    <row r="156" spans="1:7" ht="17.399999999999999" x14ac:dyDescent="0.3">
      <c r="A156" s="12"/>
      <c r="B156" s="8"/>
      <c r="C156" s="73" t="s">
        <v>13</v>
      </c>
      <c r="D156" s="33"/>
      <c r="E156" s="83"/>
      <c r="F156" s="83"/>
      <c r="G156" s="38"/>
    </row>
    <row r="157" spans="1:7" ht="17.399999999999999" x14ac:dyDescent="0.3">
      <c r="A157" s="12"/>
      <c r="B157" s="8"/>
      <c r="C157" s="37" t="s">
        <v>14</v>
      </c>
      <c r="D157" s="37"/>
      <c r="E157" s="37"/>
      <c r="F157" s="37"/>
      <c r="G157" s="38"/>
    </row>
    <row r="158" spans="1:7" ht="17.399999999999999" x14ac:dyDescent="0.3">
      <c r="A158" s="12"/>
      <c r="B158" s="8"/>
      <c r="C158" s="37" t="s">
        <v>30</v>
      </c>
      <c r="D158" s="37"/>
      <c r="E158" s="37"/>
      <c r="F158" s="37"/>
      <c r="G158" s="38"/>
    </row>
    <row r="159" spans="1:7" ht="17.399999999999999" x14ac:dyDescent="0.3">
      <c r="A159" s="12"/>
      <c r="B159" s="8"/>
      <c r="C159" s="37" t="s">
        <v>41</v>
      </c>
      <c r="D159" s="37"/>
      <c r="E159" s="37"/>
      <c r="F159" s="37"/>
      <c r="G159" s="38"/>
    </row>
    <row r="160" spans="1:7" ht="17.399999999999999" x14ac:dyDescent="0.3">
      <c r="A160" s="12"/>
      <c r="B160" s="8"/>
      <c r="C160" s="37" t="s">
        <v>118</v>
      </c>
      <c r="D160" s="37"/>
      <c r="E160" s="37"/>
      <c r="F160" s="37"/>
      <c r="G160" s="38"/>
    </row>
    <row r="161" spans="1:7" x14ac:dyDescent="0.3">
      <c r="C161" s="60"/>
      <c r="D161" s="60"/>
      <c r="E161" s="60"/>
      <c r="F161" s="60" t="s">
        <v>178</v>
      </c>
      <c r="G161" s="63">
        <f>G155+G149+G143+G134+G126+G118</f>
        <v>0</v>
      </c>
    </row>
    <row r="162" spans="1:7" x14ac:dyDescent="0.3">
      <c r="C162" s="60"/>
      <c r="D162" s="60"/>
      <c r="E162" s="60"/>
      <c r="F162" s="60" t="s">
        <v>179</v>
      </c>
      <c r="G162" s="63">
        <f>G161*0.16</f>
        <v>0</v>
      </c>
    </row>
    <row r="163" spans="1:7" x14ac:dyDescent="0.3">
      <c r="C163" s="265" t="s">
        <v>210</v>
      </c>
      <c r="D163" s="265"/>
      <c r="E163" s="265"/>
      <c r="F163" s="265"/>
      <c r="G163" s="63">
        <f>SUM(G161:G162)</f>
        <v>0</v>
      </c>
    </row>
    <row r="165" spans="1:7" ht="57" customHeight="1" x14ac:dyDescent="0.3">
      <c r="A165" s="278" t="s">
        <v>180</v>
      </c>
      <c r="B165" s="279"/>
      <c r="C165" s="279"/>
      <c r="D165" s="279"/>
      <c r="E165" s="279"/>
      <c r="F165" s="279"/>
      <c r="G165" s="280"/>
    </row>
    <row r="166" spans="1:7" ht="15" customHeight="1" x14ac:dyDescent="0.3">
      <c r="A166" s="16"/>
      <c r="B166" s="16"/>
      <c r="C166" s="52" t="s">
        <v>220</v>
      </c>
      <c r="D166" s="20"/>
      <c r="E166" s="18"/>
      <c r="F166" s="17"/>
      <c r="G166" s="19"/>
    </row>
    <row r="167" spans="1:7" ht="33" customHeight="1" x14ac:dyDescent="0.3">
      <c r="A167" s="16"/>
      <c r="B167" s="16"/>
      <c r="C167" s="62" t="s">
        <v>330</v>
      </c>
      <c r="D167" s="20"/>
      <c r="E167" s="18"/>
      <c r="F167" s="17"/>
      <c r="G167" s="19"/>
    </row>
    <row r="168" spans="1:7" ht="21.75" customHeight="1" x14ac:dyDescent="0.3">
      <c r="A168" s="300" t="s">
        <v>128</v>
      </c>
      <c r="B168" s="301"/>
      <c r="C168" s="301"/>
      <c r="D168" s="301"/>
      <c r="E168" s="301"/>
      <c r="F168" s="301"/>
      <c r="G168" s="301"/>
    </row>
    <row r="169" spans="1:7" ht="26.4" x14ac:dyDescent="0.3">
      <c r="A169" s="12">
        <v>19</v>
      </c>
      <c r="B169" s="14"/>
      <c r="C169" s="74" t="s">
        <v>185</v>
      </c>
      <c r="D169" s="39">
        <v>1</v>
      </c>
      <c r="E169" s="39">
        <v>5</v>
      </c>
      <c r="F169" s="39"/>
      <c r="G169" s="84">
        <f>((F169*D169)*E169)</f>
        <v>0</v>
      </c>
    </row>
    <row r="170" spans="1:7" ht="17.399999999999999" x14ac:dyDescent="0.3">
      <c r="A170" s="12"/>
      <c r="B170" s="14"/>
      <c r="C170" s="74" t="s">
        <v>86</v>
      </c>
      <c r="D170" s="85"/>
      <c r="E170" s="39"/>
      <c r="F170" s="39"/>
      <c r="G170" s="86"/>
    </row>
    <row r="171" spans="1:7" ht="17.399999999999999" x14ac:dyDescent="0.3">
      <c r="A171" s="12"/>
      <c r="B171" s="14"/>
      <c r="C171" s="36" t="s">
        <v>14</v>
      </c>
      <c r="D171" s="85"/>
      <c r="E171" s="39"/>
      <c r="F171" s="39"/>
      <c r="G171" s="86"/>
    </row>
    <row r="172" spans="1:7" ht="17.399999999999999" x14ac:dyDescent="0.3">
      <c r="A172" s="12"/>
      <c r="B172" s="14"/>
      <c r="C172" s="36" t="s">
        <v>151</v>
      </c>
      <c r="D172" s="85"/>
      <c r="E172" s="39"/>
      <c r="F172" s="39"/>
      <c r="G172" s="86"/>
    </row>
    <row r="173" spans="1:7" ht="17.399999999999999" x14ac:dyDescent="0.3">
      <c r="A173" s="12"/>
      <c r="B173" s="14"/>
      <c r="C173" s="36" t="s">
        <v>152</v>
      </c>
      <c r="D173" s="85"/>
      <c r="E173" s="39"/>
      <c r="F173" s="39"/>
      <c r="G173" s="86"/>
    </row>
    <row r="174" spans="1:7" ht="17.399999999999999" x14ac:dyDescent="0.3">
      <c r="A174" s="12"/>
      <c r="B174" s="14"/>
      <c r="C174" s="36" t="s">
        <v>118</v>
      </c>
      <c r="D174" s="85"/>
      <c r="E174" s="39"/>
      <c r="F174" s="39"/>
      <c r="G174" s="86"/>
    </row>
    <row r="175" spans="1:7" ht="17.399999999999999" x14ac:dyDescent="0.3">
      <c r="A175" s="12"/>
      <c r="B175" s="14"/>
      <c r="C175" s="36" t="s">
        <v>153</v>
      </c>
      <c r="D175" s="85"/>
      <c r="E175" s="39"/>
      <c r="F175" s="39"/>
      <c r="G175" s="86"/>
    </row>
    <row r="176" spans="1:7" ht="17.399999999999999" x14ac:dyDescent="0.3">
      <c r="A176" s="12"/>
      <c r="B176" s="14"/>
      <c r="C176" s="36" t="s">
        <v>154</v>
      </c>
      <c r="D176" s="85"/>
      <c r="E176" s="39"/>
      <c r="F176" s="39"/>
      <c r="G176" s="86"/>
    </row>
    <row r="177" spans="1:7" ht="17.399999999999999" x14ac:dyDescent="0.3">
      <c r="A177" s="12"/>
      <c r="B177" s="14"/>
      <c r="C177" s="36" t="s">
        <v>155</v>
      </c>
      <c r="D177" s="85"/>
      <c r="E177" s="39"/>
      <c r="F177" s="39"/>
      <c r="G177" s="86"/>
    </row>
    <row r="178" spans="1:7" ht="17.399999999999999" x14ac:dyDescent="0.3">
      <c r="A178" s="12"/>
      <c r="B178" s="14"/>
      <c r="C178" s="36" t="s">
        <v>156</v>
      </c>
      <c r="D178" s="85"/>
      <c r="E178" s="39"/>
      <c r="F178" s="39"/>
      <c r="G178" s="86"/>
    </row>
    <row r="179" spans="1:7" ht="17.399999999999999" x14ac:dyDescent="0.3">
      <c r="A179" s="12"/>
      <c r="B179" s="14"/>
      <c r="C179" s="36" t="s">
        <v>157</v>
      </c>
      <c r="D179" s="85"/>
      <c r="E179" s="39"/>
      <c r="F179" s="39"/>
      <c r="G179" s="86"/>
    </row>
    <row r="180" spans="1:7" ht="17.399999999999999" x14ac:dyDescent="0.3">
      <c r="A180" s="12"/>
      <c r="B180" s="14"/>
      <c r="C180" s="36" t="s">
        <v>158</v>
      </c>
      <c r="D180" s="85"/>
      <c r="E180" s="39"/>
      <c r="F180" s="39"/>
      <c r="G180" s="86"/>
    </row>
    <row r="181" spans="1:7" ht="17.399999999999999" x14ac:dyDescent="0.3">
      <c r="A181" s="12"/>
      <c r="B181" s="14"/>
      <c r="C181" s="36" t="s">
        <v>159</v>
      </c>
      <c r="D181" s="85"/>
      <c r="E181" s="39"/>
      <c r="F181" s="39"/>
      <c r="G181" s="86"/>
    </row>
    <row r="182" spans="1:7" ht="17.399999999999999" x14ac:dyDescent="0.3">
      <c r="A182" s="12"/>
      <c r="B182" s="14"/>
      <c r="C182" s="36" t="s">
        <v>160</v>
      </c>
      <c r="D182" s="85"/>
      <c r="E182" s="39"/>
      <c r="F182" s="39"/>
      <c r="G182" s="86"/>
    </row>
    <row r="183" spans="1:7" ht="17.399999999999999" x14ac:dyDescent="0.3">
      <c r="A183" s="12"/>
      <c r="B183" s="14"/>
      <c r="C183" s="36" t="s">
        <v>186</v>
      </c>
      <c r="D183" s="85"/>
      <c r="E183" s="39"/>
      <c r="F183" s="39"/>
      <c r="G183" s="86"/>
    </row>
    <row r="184" spans="1:7" ht="17.399999999999999" x14ac:dyDescent="0.3">
      <c r="A184" s="12"/>
      <c r="B184" s="14"/>
      <c r="C184" s="37" t="s">
        <v>162</v>
      </c>
      <c r="D184" s="85"/>
      <c r="E184" s="39"/>
      <c r="F184" s="39"/>
      <c r="G184" s="86"/>
    </row>
    <row r="185" spans="1:7" ht="17.399999999999999" x14ac:dyDescent="0.3">
      <c r="A185" s="12"/>
      <c r="B185" s="14"/>
      <c r="C185" s="37" t="s">
        <v>187</v>
      </c>
      <c r="D185" s="85"/>
      <c r="E185" s="39"/>
      <c r="F185" s="39"/>
      <c r="G185" s="86"/>
    </row>
    <row r="186" spans="1:7" ht="17.399999999999999" x14ac:dyDescent="0.3">
      <c r="A186" s="12"/>
      <c r="B186" s="14"/>
      <c r="C186" s="37" t="s">
        <v>164</v>
      </c>
      <c r="D186" s="85"/>
      <c r="E186" s="39"/>
      <c r="F186" s="39"/>
      <c r="G186" s="86"/>
    </row>
    <row r="187" spans="1:7" ht="26.4" x14ac:dyDescent="0.3">
      <c r="A187" s="12"/>
      <c r="B187" s="14"/>
      <c r="C187" s="37" t="s">
        <v>165</v>
      </c>
      <c r="D187" s="85"/>
      <c r="E187" s="39"/>
      <c r="F187" s="39"/>
      <c r="G187" s="86"/>
    </row>
    <row r="188" spans="1:7" ht="26.4" x14ac:dyDescent="0.3">
      <c r="A188" s="12"/>
      <c r="B188" s="14"/>
      <c r="C188" s="37" t="s">
        <v>166</v>
      </c>
      <c r="D188" s="85"/>
      <c r="E188" s="39"/>
      <c r="F188" s="39"/>
      <c r="G188" s="86"/>
    </row>
    <row r="189" spans="1:7" ht="52.8" x14ac:dyDescent="0.3">
      <c r="A189" s="12"/>
      <c r="B189" s="14"/>
      <c r="C189" s="37" t="s">
        <v>167</v>
      </c>
      <c r="D189" s="85"/>
      <c r="E189" s="39"/>
      <c r="F189" s="39"/>
      <c r="G189" s="86"/>
    </row>
    <row r="190" spans="1:7" ht="26.4" x14ac:dyDescent="0.3">
      <c r="A190" s="12">
        <v>20</v>
      </c>
      <c r="B190" s="14"/>
      <c r="C190" s="74" t="s">
        <v>188</v>
      </c>
      <c r="D190" s="39">
        <v>3</v>
      </c>
      <c r="E190" s="39">
        <v>5</v>
      </c>
      <c r="F190" s="39"/>
      <c r="G190" s="84">
        <f>((F190*D190)*E190)</f>
        <v>0</v>
      </c>
    </row>
    <row r="191" spans="1:7" ht="17.399999999999999" x14ac:dyDescent="0.3">
      <c r="A191" s="12"/>
      <c r="B191" s="14"/>
      <c r="C191" s="74" t="s">
        <v>86</v>
      </c>
      <c r="D191" s="85"/>
      <c r="E191" s="39"/>
      <c r="F191" s="39"/>
      <c r="G191" s="86"/>
    </row>
    <row r="192" spans="1:7" ht="17.399999999999999" x14ac:dyDescent="0.3">
      <c r="A192" s="12"/>
      <c r="B192" s="14"/>
      <c r="C192" s="36" t="s">
        <v>14</v>
      </c>
      <c r="D192" s="85"/>
      <c r="E192" s="39"/>
      <c r="F192" s="39"/>
      <c r="G192" s="86"/>
    </row>
    <row r="193" spans="1:7" ht="17.399999999999999" x14ac:dyDescent="0.3">
      <c r="A193" s="12"/>
      <c r="B193" s="14"/>
      <c r="C193" s="36" t="s">
        <v>169</v>
      </c>
      <c r="D193" s="85"/>
      <c r="E193" s="39"/>
      <c r="F193" s="39"/>
      <c r="G193" s="86"/>
    </row>
    <row r="194" spans="1:7" ht="17.399999999999999" x14ac:dyDescent="0.3">
      <c r="A194" s="12"/>
      <c r="B194" s="14"/>
      <c r="C194" s="36" t="s">
        <v>170</v>
      </c>
      <c r="D194" s="85"/>
      <c r="E194" s="39"/>
      <c r="F194" s="39"/>
      <c r="G194" s="86"/>
    </row>
    <row r="195" spans="1:7" ht="17.399999999999999" x14ac:dyDescent="0.3">
      <c r="A195" s="12"/>
      <c r="B195" s="14"/>
      <c r="C195" s="36" t="s">
        <v>118</v>
      </c>
      <c r="D195" s="85"/>
      <c r="E195" s="39"/>
      <c r="F195" s="39"/>
      <c r="G195" s="86"/>
    </row>
    <row r="196" spans="1:7" ht="17.399999999999999" x14ac:dyDescent="0.3">
      <c r="A196" s="12"/>
      <c r="B196" s="14"/>
      <c r="C196" s="36" t="s">
        <v>98</v>
      </c>
      <c r="D196" s="85"/>
      <c r="E196" s="39"/>
      <c r="F196" s="39"/>
      <c r="G196" s="86"/>
    </row>
    <row r="197" spans="1:7" ht="17.399999999999999" x14ac:dyDescent="0.3">
      <c r="A197" s="12"/>
      <c r="B197" s="14"/>
      <c r="C197" s="36" t="s">
        <v>99</v>
      </c>
      <c r="D197" s="85"/>
      <c r="E197" s="39"/>
      <c r="F197" s="39"/>
      <c r="G197" s="86"/>
    </row>
    <row r="198" spans="1:7" ht="26.4" x14ac:dyDescent="0.3">
      <c r="A198" s="12"/>
      <c r="B198" s="14"/>
      <c r="C198" s="36" t="s">
        <v>189</v>
      </c>
      <c r="D198" s="85"/>
      <c r="E198" s="39"/>
      <c r="F198" s="39"/>
      <c r="G198" s="86"/>
    </row>
    <row r="199" spans="1:7" ht="26.4" x14ac:dyDescent="0.3">
      <c r="A199" s="12">
        <v>21</v>
      </c>
      <c r="B199" s="14"/>
      <c r="C199" s="74" t="s">
        <v>190</v>
      </c>
      <c r="D199" s="39">
        <v>5</v>
      </c>
      <c r="E199" s="39">
        <v>5</v>
      </c>
      <c r="F199" s="39"/>
      <c r="G199" s="84">
        <f>((F199*D199)*E199)</f>
        <v>0</v>
      </c>
    </row>
    <row r="200" spans="1:7" ht="17.399999999999999" x14ac:dyDescent="0.3">
      <c r="A200" s="12"/>
      <c r="B200" s="14"/>
      <c r="C200" s="74" t="s">
        <v>86</v>
      </c>
      <c r="D200" s="85"/>
      <c r="E200" s="39"/>
      <c r="F200" s="39"/>
      <c r="G200" s="86"/>
    </row>
    <row r="201" spans="1:7" ht="17.399999999999999" x14ac:dyDescent="0.3">
      <c r="A201" s="12"/>
      <c r="B201" s="14"/>
      <c r="C201" s="36" t="s">
        <v>14</v>
      </c>
      <c r="D201" s="85"/>
      <c r="E201" s="39"/>
      <c r="F201" s="39"/>
      <c r="G201" s="86"/>
    </row>
    <row r="202" spans="1:7" ht="17.399999999999999" x14ac:dyDescent="0.3">
      <c r="A202" s="12"/>
      <c r="B202" s="14"/>
      <c r="C202" s="36" t="s">
        <v>191</v>
      </c>
      <c r="D202" s="85"/>
      <c r="E202" s="39"/>
      <c r="F202" s="39"/>
      <c r="G202" s="86"/>
    </row>
    <row r="203" spans="1:7" ht="17.399999999999999" x14ac:dyDescent="0.3">
      <c r="A203" s="12"/>
      <c r="B203" s="14"/>
      <c r="C203" s="36" t="s">
        <v>16</v>
      </c>
      <c r="D203" s="85"/>
      <c r="E203" s="39"/>
      <c r="F203" s="39"/>
      <c r="G203" s="86"/>
    </row>
    <row r="204" spans="1:7" ht="17.399999999999999" x14ac:dyDescent="0.3">
      <c r="A204" s="12"/>
      <c r="B204" s="14"/>
      <c r="C204" s="36" t="s">
        <v>118</v>
      </c>
      <c r="D204" s="85"/>
      <c r="E204" s="39"/>
      <c r="F204" s="39"/>
      <c r="G204" s="86"/>
    </row>
    <row r="205" spans="1:7" ht="17.399999999999999" x14ac:dyDescent="0.3">
      <c r="A205" s="12"/>
      <c r="B205" s="14"/>
      <c r="C205" s="36" t="s">
        <v>98</v>
      </c>
      <c r="D205" s="85"/>
      <c r="E205" s="39"/>
      <c r="F205" s="39"/>
      <c r="G205" s="86"/>
    </row>
    <row r="206" spans="1:7" ht="17.399999999999999" x14ac:dyDescent="0.3">
      <c r="A206" s="12"/>
      <c r="B206" s="14"/>
      <c r="C206" s="36" t="s">
        <v>119</v>
      </c>
      <c r="D206" s="85"/>
      <c r="E206" s="39"/>
      <c r="F206" s="39"/>
      <c r="G206" s="86"/>
    </row>
    <row r="207" spans="1:7" ht="26.4" x14ac:dyDescent="0.3">
      <c r="A207" s="12"/>
      <c r="B207" s="14"/>
      <c r="C207" s="36" t="s">
        <v>192</v>
      </c>
      <c r="D207" s="85"/>
      <c r="E207" s="39"/>
      <c r="F207" s="39"/>
      <c r="G207" s="86"/>
    </row>
    <row r="208" spans="1:7" ht="26.4" x14ac:dyDescent="0.3">
      <c r="A208" s="12">
        <v>22</v>
      </c>
      <c r="B208" s="14"/>
      <c r="C208" s="74" t="s">
        <v>193</v>
      </c>
      <c r="D208" s="39">
        <v>3</v>
      </c>
      <c r="E208" s="39">
        <v>5</v>
      </c>
      <c r="F208" s="39"/>
      <c r="G208" s="84">
        <f>((F208*D208)*E208)</f>
        <v>0</v>
      </c>
    </row>
    <row r="209" spans="1:7" ht="17.399999999999999" x14ac:dyDescent="0.3">
      <c r="A209" s="12"/>
      <c r="B209" s="14"/>
      <c r="C209" s="74" t="s">
        <v>86</v>
      </c>
      <c r="D209" s="85"/>
      <c r="E209" s="39"/>
      <c r="F209" s="39"/>
      <c r="G209" s="86"/>
    </row>
    <row r="210" spans="1:7" ht="17.399999999999999" x14ac:dyDescent="0.3">
      <c r="A210" s="12"/>
      <c r="B210" s="14"/>
      <c r="C210" s="36" t="s">
        <v>14</v>
      </c>
      <c r="D210" s="85"/>
      <c r="E210" s="39"/>
      <c r="F210" s="39"/>
      <c r="G210" s="86"/>
    </row>
    <row r="211" spans="1:7" ht="17.399999999999999" x14ac:dyDescent="0.3">
      <c r="A211" s="12"/>
      <c r="B211" s="14"/>
      <c r="C211" s="36" t="s">
        <v>30</v>
      </c>
      <c r="D211" s="85"/>
      <c r="E211" s="39"/>
      <c r="F211" s="39"/>
      <c r="G211" s="86"/>
    </row>
    <row r="212" spans="1:7" ht="17.399999999999999" x14ac:dyDescent="0.3">
      <c r="A212" s="12"/>
      <c r="B212" s="14"/>
      <c r="C212" s="36" t="s">
        <v>41</v>
      </c>
      <c r="D212" s="85"/>
      <c r="E212" s="39"/>
      <c r="F212" s="39"/>
      <c r="G212" s="86"/>
    </row>
    <row r="213" spans="1:7" ht="17.399999999999999" x14ac:dyDescent="0.3">
      <c r="A213" s="12"/>
      <c r="B213" s="14"/>
      <c r="C213" s="36" t="s">
        <v>118</v>
      </c>
      <c r="D213" s="85"/>
      <c r="E213" s="39"/>
      <c r="F213" s="39"/>
      <c r="G213" s="86"/>
    </row>
    <row r="214" spans="1:7" ht="17.399999999999999" x14ac:dyDescent="0.3">
      <c r="A214" s="12"/>
      <c r="B214" s="14"/>
      <c r="C214" s="36" t="s">
        <v>98</v>
      </c>
      <c r="D214" s="85"/>
      <c r="E214" s="39"/>
      <c r="F214" s="39"/>
      <c r="G214" s="86"/>
    </row>
    <row r="215" spans="1:7" ht="17.399999999999999" x14ac:dyDescent="0.3">
      <c r="A215" s="12"/>
      <c r="B215" s="14"/>
      <c r="C215" s="36" t="s">
        <v>99</v>
      </c>
      <c r="D215" s="85"/>
      <c r="E215" s="39"/>
      <c r="F215" s="39"/>
      <c r="G215" s="86"/>
    </row>
    <row r="216" spans="1:7" ht="26.4" x14ac:dyDescent="0.3">
      <c r="A216" s="12"/>
      <c r="B216" s="14"/>
      <c r="C216" s="36" t="s">
        <v>189</v>
      </c>
      <c r="D216" s="85"/>
      <c r="E216" s="39"/>
      <c r="F216" s="39"/>
      <c r="G216" s="86"/>
    </row>
    <row r="217" spans="1:7" ht="17.399999999999999" x14ac:dyDescent="0.3">
      <c r="A217" s="12">
        <v>23</v>
      </c>
      <c r="B217" s="14"/>
      <c r="C217" s="74" t="s">
        <v>221</v>
      </c>
      <c r="D217" s="39">
        <v>2</v>
      </c>
      <c r="E217" s="39">
        <v>5</v>
      </c>
      <c r="F217" s="39"/>
      <c r="G217" s="84">
        <f>((F217*D217)*E217)</f>
        <v>0</v>
      </c>
    </row>
    <row r="218" spans="1:7" ht="17.399999999999999" x14ac:dyDescent="0.3">
      <c r="A218" s="12"/>
      <c r="B218" s="14"/>
      <c r="C218" s="74" t="s">
        <v>86</v>
      </c>
      <c r="D218" s="85"/>
      <c r="E218" s="39"/>
      <c r="F218" s="39"/>
      <c r="G218" s="86"/>
    </row>
    <row r="219" spans="1:7" ht="17.399999999999999" x14ac:dyDescent="0.3">
      <c r="A219" s="12"/>
      <c r="B219" s="14"/>
      <c r="C219" s="36" t="s">
        <v>194</v>
      </c>
      <c r="D219" s="85"/>
      <c r="E219" s="39"/>
      <c r="F219" s="39"/>
      <c r="G219" s="86"/>
    </row>
    <row r="220" spans="1:7" ht="17.399999999999999" x14ac:dyDescent="0.3">
      <c r="A220" s="12"/>
      <c r="B220" s="14"/>
      <c r="C220" s="36" t="s">
        <v>195</v>
      </c>
      <c r="D220" s="85"/>
      <c r="E220" s="39"/>
      <c r="F220" s="39"/>
      <c r="G220" s="86"/>
    </row>
    <row r="221" spans="1:7" ht="17.399999999999999" x14ac:dyDescent="0.3">
      <c r="A221" s="12"/>
      <c r="B221" s="14"/>
      <c r="C221" s="36" t="s">
        <v>31</v>
      </c>
      <c r="D221" s="85"/>
      <c r="E221" s="39"/>
      <c r="F221" s="39"/>
      <c r="G221" s="86"/>
    </row>
    <row r="222" spans="1:7" ht="17.399999999999999" x14ac:dyDescent="0.3">
      <c r="A222" s="12"/>
      <c r="B222" s="14"/>
      <c r="C222" s="36" t="s">
        <v>32</v>
      </c>
      <c r="D222" s="85"/>
      <c r="E222" s="39"/>
      <c r="F222" s="39"/>
      <c r="G222" s="86"/>
    </row>
    <row r="223" spans="1:7" ht="17.399999999999999" x14ac:dyDescent="0.3">
      <c r="A223" s="12"/>
      <c r="B223" s="14"/>
      <c r="C223" s="36" t="s">
        <v>196</v>
      </c>
      <c r="D223" s="85"/>
      <c r="E223" s="39"/>
      <c r="F223" s="39"/>
      <c r="G223" s="86"/>
    </row>
    <row r="224" spans="1:7" ht="26.4" x14ac:dyDescent="0.3">
      <c r="A224" s="12"/>
      <c r="B224" s="14"/>
      <c r="C224" s="36" t="s">
        <v>197</v>
      </c>
      <c r="D224" s="85"/>
      <c r="E224" s="39"/>
      <c r="F224" s="39"/>
      <c r="G224" s="86"/>
    </row>
    <row r="225" spans="1:7" ht="26.4" x14ac:dyDescent="0.3">
      <c r="A225" s="12">
        <v>24</v>
      </c>
      <c r="B225" s="14"/>
      <c r="C225" s="74" t="s">
        <v>198</v>
      </c>
      <c r="D225" s="39">
        <v>1</v>
      </c>
      <c r="E225" s="39">
        <v>5</v>
      </c>
      <c r="F225" s="39"/>
      <c r="G225" s="84">
        <f>((F225*D225)*E225)</f>
        <v>0</v>
      </c>
    </row>
    <row r="226" spans="1:7" ht="17.399999999999999" x14ac:dyDescent="0.3">
      <c r="A226" s="12"/>
      <c r="B226" s="14"/>
      <c r="C226" s="74" t="s">
        <v>86</v>
      </c>
      <c r="D226" s="85"/>
      <c r="E226" s="39"/>
      <c r="F226" s="39"/>
      <c r="G226" s="86"/>
    </row>
    <row r="227" spans="1:7" ht="17.399999999999999" x14ac:dyDescent="0.3">
      <c r="A227" s="12"/>
      <c r="B227" s="14"/>
      <c r="C227" s="36" t="s">
        <v>14</v>
      </c>
      <c r="D227" s="85"/>
      <c r="E227" s="39"/>
      <c r="F227" s="39"/>
      <c r="G227" s="86"/>
    </row>
    <row r="228" spans="1:7" ht="17.399999999999999" x14ac:dyDescent="0.3">
      <c r="A228" s="12"/>
      <c r="B228" s="14"/>
      <c r="C228" s="36" t="s">
        <v>169</v>
      </c>
      <c r="D228" s="85"/>
      <c r="E228" s="39"/>
      <c r="F228" s="39"/>
      <c r="G228" s="86"/>
    </row>
    <row r="229" spans="1:7" ht="17.399999999999999" x14ac:dyDescent="0.3">
      <c r="A229" s="12"/>
      <c r="B229" s="14"/>
      <c r="C229" s="36" t="s">
        <v>170</v>
      </c>
      <c r="D229" s="85"/>
      <c r="E229" s="39"/>
      <c r="F229" s="39"/>
      <c r="G229" s="86"/>
    </row>
    <row r="230" spans="1:7" ht="17.399999999999999" x14ac:dyDescent="0.3">
      <c r="A230" s="12"/>
      <c r="B230" s="14"/>
      <c r="C230" s="36" t="s">
        <v>118</v>
      </c>
      <c r="D230" s="85"/>
      <c r="E230" s="39"/>
      <c r="F230" s="39"/>
      <c r="G230" s="86"/>
    </row>
    <row r="231" spans="1:7" ht="26.4" x14ac:dyDescent="0.3">
      <c r="A231" s="12">
        <v>25</v>
      </c>
      <c r="B231" s="14"/>
      <c r="C231" s="74" t="s">
        <v>222</v>
      </c>
      <c r="D231" s="39">
        <v>53</v>
      </c>
      <c r="E231" s="39">
        <v>5</v>
      </c>
      <c r="F231" s="39"/>
      <c r="G231" s="84">
        <f>((F231*D231)*E231)</f>
        <v>0</v>
      </c>
    </row>
    <row r="232" spans="1:7" ht="17.399999999999999" x14ac:dyDescent="0.3">
      <c r="A232" s="12"/>
      <c r="B232" s="14"/>
      <c r="C232" s="74" t="s">
        <v>86</v>
      </c>
      <c r="D232" s="85"/>
      <c r="E232" s="39"/>
      <c r="F232" s="39"/>
      <c r="G232" s="86"/>
    </row>
    <row r="233" spans="1:7" ht="17.399999999999999" x14ac:dyDescent="0.3">
      <c r="A233" s="12"/>
      <c r="B233" s="14"/>
      <c r="C233" s="36" t="s">
        <v>14</v>
      </c>
      <c r="D233" s="85"/>
      <c r="E233" s="39"/>
      <c r="F233" s="39"/>
      <c r="G233" s="86"/>
    </row>
    <row r="234" spans="1:7" ht="17.399999999999999" x14ac:dyDescent="0.3">
      <c r="A234" s="12"/>
      <c r="B234" s="14"/>
      <c r="C234" s="36" t="s">
        <v>130</v>
      </c>
      <c r="D234" s="85"/>
      <c r="E234" s="39"/>
      <c r="F234" s="39"/>
      <c r="G234" s="86"/>
    </row>
    <row r="235" spans="1:7" ht="17.399999999999999" x14ac:dyDescent="0.3">
      <c r="A235" s="12"/>
      <c r="B235" s="14"/>
      <c r="C235" s="36" t="s">
        <v>131</v>
      </c>
      <c r="D235" s="85"/>
      <c r="E235" s="39"/>
      <c r="F235" s="39"/>
      <c r="G235" s="86"/>
    </row>
    <row r="236" spans="1:7" ht="17.399999999999999" x14ac:dyDescent="0.3">
      <c r="A236" s="12"/>
      <c r="B236" s="14"/>
      <c r="C236" s="36" t="s">
        <v>132</v>
      </c>
      <c r="D236" s="85"/>
      <c r="E236" s="39"/>
      <c r="F236" s="39"/>
      <c r="G236" s="86"/>
    </row>
    <row r="237" spans="1:7" ht="17.399999999999999" x14ac:dyDescent="0.3">
      <c r="A237" s="12"/>
      <c r="B237" s="14"/>
      <c r="C237" s="36" t="s">
        <v>133</v>
      </c>
      <c r="D237" s="85"/>
      <c r="E237" s="39"/>
      <c r="F237" s="39"/>
      <c r="G237" s="86"/>
    </row>
    <row r="238" spans="1:7" ht="17.399999999999999" x14ac:dyDescent="0.3">
      <c r="A238" s="12"/>
      <c r="B238" s="14"/>
      <c r="C238" s="36" t="s">
        <v>134</v>
      </c>
      <c r="D238" s="85"/>
      <c r="E238" s="39"/>
      <c r="F238" s="39"/>
      <c r="G238" s="86"/>
    </row>
    <row r="239" spans="1:7" ht="17.399999999999999" x14ac:dyDescent="0.3">
      <c r="A239" s="12"/>
      <c r="B239" s="14"/>
      <c r="C239" s="36" t="s">
        <v>199</v>
      </c>
      <c r="D239" s="85"/>
      <c r="E239" s="39"/>
      <c r="F239" s="39"/>
      <c r="G239" s="86"/>
    </row>
    <row r="240" spans="1:7" ht="17.399999999999999" x14ac:dyDescent="0.3">
      <c r="A240" s="12"/>
      <c r="B240" s="14"/>
      <c r="C240" s="36" t="s">
        <v>200</v>
      </c>
      <c r="D240" s="85"/>
      <c r="E240" s="39"/>
      <c r="F240" s="39"/>
      <c r="G240" s="86"/>
    </row>
    <row r="241" spans="1:7" ht="26.4" x14ac:dyDescent="0.3">
      <c r="A241" s="12"/>
      <c r="B241" s="14"/>
      <c r="C241" s="36" t="s">
        <v>201</v>
      </c>
      <c r="D241" s="85"/>
      <c r="E241" s="39"/>
      <c r="F241" s="39"/>
      <c r="G241" s="86"/>
    </row>
    <row r="242" spans="1:7" x14ac:dyDescent="0.3">
      <c r="C242" s="60"/>
      <c r="D242" s="60"/>
      <c r="E242" s="60"/>
      <c r="F242" s="60" t="s">
        <v>178</v>
      </c>
      <c r="G242" s="63">
        <f>G231+G225+G217+G208+G199+G190+G169</f>
        <v>0</v>
      </c>
    </row>
    <row r="243" spans="1:7" x14ac:dyDescent="0.3">
      <c r="C243" s="60"/>
      <c r="D243" s="60"/>
      <c r="E243" s="60"/>
      <c r="F243" s="60" t="s">
        <v>179</v>
      </c>
      <c r="G243" s="63">
        <f>G242*0.16</f>
        <v>0</v>
      </c>
    </row>
    <row r="244" spans="1:7" x14ac:dyDescent="0.3">
      <c r="C244" s="265" t="s">
        <v>323</v>
      </c>
      <c r="D244" s="265"/>
      <c r="E244" s="265"/>
      <c r="F244" s="265"/>
      <c r="G244" s="63">
        <f>SUM(G242:G243)</f>
        <v>0</v>
      </c>
    </row>
    <row r="247" spans="1:7" ht="14.4" thickBot="1" x14ac:dyDescent="0.35"/>
    <row r="248" spans="1:7" ht="93" thickBot="1" x14ac:dyDescent="0.35">
      <c r="C248" s="263" t="s">
        <v>324</v>
      </c>
    </row>
  </sheetData>
  <mergeCells count="22">
    <mergeCell ref="B1:F1"/>
    <mergeCell ref="B2:F2"/>
    <mergeCell ref="B3:F3"/>
    <mergeCell ref="C5:D5"/>
    <mergeCell ref="B4:F4"/>
    <mergeCell ref="E5:F6"/>
    <mergeCell ref="C6:D6"/>
    <mergeCell ref="C7:D7"/>
    <mergeCell ref="E7:F8"/>
    <mergeCell ref="C8:D8"/>
    <mergeCell ref="C244:F244"/>
    <mergeCell ref="C113:F113"/>
    <mergeCell ref="C163:F163"/>
    <mergeCell ref="A165:G165"/>
    <mergeCell ref="A168:G168"/>
    <mergeCell ref="B10:D10"/>
    <mergeCell ref="E10:F10"/>
    <mergeCell ref="B11:D11"/>
    <mergeCell ref="B12:D12"/>
    <mergeCell ref="B6:B7"/>
    <mergeCell ref="C9:D9"/>
    <mergeCell ref="E9:F9"/>
  </mergeCells>
  <pageMargins left="0.7" right="0.7" top="0.75" bottom="0.75" header="0.3" footer="0.3"/>
  <pageSetup scale="5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08FB3-4ABB-42D6-9595-32228D80EDD9}">
  <sheetPr>
    <tabColor rgb="FF00B0F0"/>
  </sheetPr>
  <dimension ref="B1:H70"/>
  <sheetViews>
    <sheetView view="pageBreakPreview" zoomScaleNormal="100" zoomScaleSheetLayoutView="100" workbookViewId="0">
      <selection activeCell="F9" sqref="F9:G9"/>
    </sheetView>
  </sheetViews>
  <sheetFormatPr baseColWidth="10" defaultRowHeight="13.2" x14ac:dyDescent="0.25"/>
  <cols>
    <col min="1" max="1" width="1.44140625" style="108" customWidth="1"/>
    <col min="2" max="2" width="19.109375" style="169" customWidth="1"/>
    <col min="3" max="3" width="17.5546875" style="169" customWidth="1"/>
    <col min="4" max="4" width="86.109375" style="170" customWidth="1"/>
    <col min="5" max="5" width="13.33203125" style="171" customWidth="1"/>
    <col min="6" max="6" width="11.5546875" style="172" customWidth="1"/>
    <col min="7" max="7" width="19.109375" style="170" customWidth="1"/>
    <col min="8" max="8" width="19.33203125" style="173" customWidth="1"/>
    <col min="9" max="255" width="11.44140625" style="108"/>
    <col min="256" max="256" width="1.44140625" style="108" customWidth="1"/>
    <col min="257" max="257" width="13" style="108" customWidth="1"/>
    <col min="258" max="258" width="10.6640625" style="108" customWidth="1"/>
    <col min="259" max="259" width="15.6640625" style="108" customWidth="1"/>
    <col min="260" max="260" width="81.5546875" style="108" customWidth="1"/>
    <col min="261" max="261" width="11.109375" style="108" customWidth="1"/>
    <col min="262" max="262" width="11.88671875" style="108" customWidth="1"/>
    <col min="263" max="264" width="19.109375" style="108" customWidth="1"/>
    <col min="265" max="511" width="11.44140625" style="108"/>
    <col min="512" max="512" width="1.44140625" style="108" customWidth="1"/>
    <col min="513" max="513" width="13" style="108" customWidth="1"/>
    <col min="514" max="514" width="10.6640625" style="108" customWidth="1"/>
    <col min="515" max="515" width="15.6640625" style="108" customWidth="1"/>
    <col min="516" max="516" width="81.5546875" style="108" customWidth="1"/>
    <col min="517" max="517" width="11.109375" style="108" customWidth="1"/>
    <col min="518" max="518" width="11.88671875" style="108" customWidth="1"/>
    <col min="519" max="520" width="19.109375" style="108" customWidth="1"/>
    <col min="521" max="767" width="11.44140625" style="108"/>
    <col min="768" max="768" width="1.44140625" style="108" customWidth="1"/>
    <col min="769" max="769" width="13" style="108" customWidth="1"/>
    <col min="770" max="770" width="10.6640625" style="108" customWidth="1"/>
    <col min="771" max="771" width="15.6640625" style="108" customWidth="1"/>
    <col min="772" max="772" width="81.5546875" style="108" customWidth="1"/>
    <col min="773" max="773" width="11.109375" style="108" customWidth="1"/>
    <col min="774" max="774" width="11.88671875" style="108" customWidth="1"/>
    <col min="775" max="776" width="19.109375" style="108" customWidth="1"/>
    <col min="777" max="1023" width="11.44140625" style="108"/>
    <col min="1024" max="1024" width="1.44140625" style="108" customWidth="1"/>
    <col min="1025" max="1025" width="13" style="108" customWidth="1"/>
    <col min="1026" max="1026" width="10.6640625" style="108" customWidth="1"/>
    <col min="1027" max="1027" width="15.6640625" style="108" customWidth="1"/>
    <col min="1028" max="1028" width="81.5546875" style="108" customWidth="1"/>
    <col min="1029" max="1029" width="11.109375" style="108" customWidth="1"/>
    <col min="1030" max="1030" width="11.88671875" style="108" customWidth="1"/>
    <col min="1031" max="1032" width="19.109375" style="108" customWidth="1"/>
    <col min="1033" max="1279" width="11.44140625" style="108"/>
    <col min="1280" max="1280" width="1.44140625" style="108" customWidth="1"/>
    <col min="1281" max="1281" width="13" style="108" customWidth="1"/>
    <col min="1282" max="1282" width="10.6640625" style="108" customWidth="1"/>
    <col min="1283" max="1283" width="15.6640625" style="108" customWidth="1"/>
    <col min="1284" max="1284" width="81.5546875" style="108" customWidth="1"/>
    <col min="1285" max="1285" width="11.109375" style="108" customWidth="1"/>
    <col min="1286" max="1286" width="11.88671875" style="108" customWidth="1"/>
    <col min="1287" max="1288" width="19.109375" style="108" customWidth="1"/>
    <col min="1289" max="1535" width="11.44140625" style="108"/>
    <col min="1536" max="1536" width="1.44140625" style="108" customWidth="1"/>
    <col min="1537" max="1537" width="13" style="108" customWidth="1"/>
    <col min="1538" max="1538" width="10.6640625" style="108" customWidth="1"/>
    <col min="1539" max="1539" width="15.6640625" style="108" customWidth="1"/>
    <col min="1540" max="1540" width="81.5546875" style="108" customWidth="1"/>
    <col min="1541" max="1541" width="11.109375" style="108" customWidth="1"/>
    <col min="1542" max="1542" width="11.88671875" style="108" customWidth="1"/>
    <col min="1543" max="1544" width="19.109375" style="108" customWidth="1"/>
    <col min="1545" max="1791" width="11.44140625" style="108"/>
    <col min="1792" max="1792" width="1.44140625" style="108" customWidth="1"/>
    <col min="1793" max="1793" width="13" style="108" customWidth="1"/>
    <col min="1794" max="1794" width="10.6640625" style="108" customWidth="1"/>
    <col min="1795" max="1795" width="15.6640625" style="108" customWidth="1"/>
    <col min="1796" max="1796" width="81.5546875" style="108" customWidth="1"/>
    <col min="1797" max="1797" width="11.109375" style="108" customWidth="1"/>
    <col min="1798" max="1798" width="11.88671875" style="108" customWidth="1"/>
    <col min="1799" max="1800" width="19.109375" style="108" customWidth="1"/>
    <col min="1801" max="2047" width="11.44140625" style="108"/>
    <col min="2048" max="2048" width="1.44140625" style="108" customWidth="1"/>
    <col min="2049" max="2049" width="13" style="108" customWidth="1"/>
    <col min="2050" max="2050" width="10.6640625" style="108" customWidth="1"/>
    <col min="2051" max="2051" width="15.6640625" style="108" customWidth="1"/>
    <col min="2052" max="2052" width="81.5546875" style="108" customWidth="1"/>
    <col min="2053" max="2053" width="11.109375" style="108" customWidth="1"/>
    <col min="2054" max="2054" width="11.88671875" style="108" customWidth="1"/>
    <col min="2055" max="2056" width="19.109375" style="108" customWidth="1"/>
    <col min="2057" max="2303" width="11.44140625" style="108"/>
    <col min="2304" max="2304" width="1.44140625" style="108" customWidth="1"/>
    <col min="2305" max="2305" width="13" style="108" customWidth="1"/>
    <col min="2306" max="2306" width="10.6640625" style="108" customWidth="1"/>
    <col min="2307" max="2307" width="15.6640625" style="108" customWidth="1"/>
    <col min="2308" max="2308" width="81.5546875" style="108" customWidth="1"/>
    <col min="2309" max="2309" width="11.109375" style="108" customWidth="1"/>
    <col min="2310" max="2310" width="11.88671875" style="108" customWidth="1"/>
    <col min="2311" max="2312" width="19.109375" style="108" customWidth="1"/>
    <col min="2313" max="2559" width="11.44140625" style="108"/>
    <col min="2560" max="2560" width="1.44140625" style="108" customWidth="1"/>
    <col min="2561" max="2561" width="13" style="108" customWidth="1"/>
    <col min="2562" max="2562" width="10.6640625" style="108" customWidth="1"/>
    <col min="2563" max="2563" width="15.6640625" style="108" customWidth="1"/>
    <col min="2564" max="2564" width="81.5546875" style="108" customWidth="1"/>
    <col min="2565" max="2565" width="11.109375" style="108" customWidth="1"/>
    <col min="2566" max="2566" width="11.88671875" style="108" customWidth="1"/>
    <col min="2567" max="2568" width="19.109375" style="108" customWidth="1"/>
    <col min="2569" max="2815" width="11.44140625" style="108"/>
    <col min="2816" max="2816" width="1.44140625" style="108" customWidth="1"/>
    <col min="2817" max="2817" width="13" style="108" customWidth="1"/>
    <col min="2818" max="2818" width="10.6640625" style="108" customWidth="1"/>
    <col min="2819" max="2819" width="15.6640625" style="108" customWidth="1"/>
    <col min="2820" max="2820" width="81.5546875" style="108" customWidth="1"/>
    <col min="2821" max="2821" width="11.109375" style="108" customWidth="1"/>
    <col min="2822" max="2822" width="11.88671875" style="108" customWidth="1"/>
    <col min="2823" max="2824" width="19.109375" style="108" customWidth="1"/>
    <col min="2825" max="3071" width="11.44140625" style="108"/>
    <col min="3072" max="3072" width="1.44140625" style="108" customWidth="1"/>
    <col min="3073" max="3073" width="13" style="108" customWidth="1"/>
    <col min="3074" max="3074" width="10.6640625" style="108" customWidth="1"/>
    <col min="3075" max="3075" width="15.6640625" style="108" customWidth="1"/>
    <col min="3076" max="3076" width="81.5546875" style="108" customWidth="1"/>
    <col min="3077" max="3077" width="11.109375" style="108" customWidth="1"/>
    <col min="3078" max="3078" width="11.88671875" style="108" customWidth="1"/>
    <col min="3079" max="3080" width="19.109375" style="108" customWidth="1"/>
    <col min="3081" max="3327" width="11.44140625" style="108"/>
    <col min="3328" max="3328" width="1.44140625" style="108" customWidth="1"/>
    <col min="3329" max="3329" width="13" style="108" customWidth="1"/>
    <col min="3330" max="3330" width="10.6640625" style="108" customWidth="1"/>
    <col min="3331" max="3331" width="15.6640625" style="108" customWidth="1"/>
    <col min="3332" max="3332" width="81.5546875" style="108" customWidth="1"/>
    <col min="3333" max="3333" width="11.109375" style="108" customWidth="1"/>
    <col min="3334" max="3334" width="11.88671875" style="108" customWidth="1"/>
    <col min="3335" max="3336" width="19.109375" style="108" customWidth="1"/>
    <col min="3337" max="3583" width="11.44140625" style="108"/>
    <col min="3584" max="3584" width="1.44140625" style="108" customWidth="1"/>
    <col min="3585" max="3585" width="13" style="108" customWidth="1"/>
    <col min="3586" max="3586" width="10.6640625" style="108" customWidth="1"/>
    <col min="3587" max="3587" width="15.6640625" style="108" customWidth="1"/>
    <col min="3588" max="3588" width="81.5546875" style="108" customWidth="1"/>
    <col min="3589" max="3589" width="11.109375" style="108" customWidth="1"/>
    <col min="3590" max="3590" width="11.88671875" style="108" customWidth="1"/>
    <col min="3591" max="3592" width="19.109375" style="108" customWidth="1"/>
    <col min="3593" max="3839" width="11.44140625" style="108"/>
    <col min="3840" max="3840" width="1.44140625" style="108" customWidth="1"/>
    <col min="3841" max="3841" width="13" style="108" customWidth="1"/>
    <col min="3842" max="3842" width="10.6640625" style="108" customWidth="1"/>
    <col min="3843" max="3843" width="15.6640625" style="108" customWidth="1"/>
    <col min="3844" max="3844" width="81.5546875" style="108" customWidth="1"/>
    <col min="3845" max="3845" width="11.109375" style="108" customWidth="1"/>
    <col min="3846" max="3846" width="11.88671875" style="108" customWidth="1"/>
    <col min="3847" max="3848" width="19.109375" style="108" customWidth="1"/>
    <col min="3849" max="4095" width="11.44140625" style="108"/>
    <col min="4096" max="4096" width="1.44140625" style="108" customWidth="1"/>
    <col min="4097" max="4097" width="13" style="108" customWidth="1"/>
    <col min="4098" max="4098" width="10.6640625" style="108" customWidth="1"/>
    <col min="4099" max="4099" width="15.6640625" style="108" customWidth="1"/>
    <col min="4100" max="4100" width="81.5546875" style="108" customWidth="1"/>
    <col min="4101" max="4101" width="11.109375" style="108" customWidth="1"/>
    <col min="4102" max="4102" width="11.88671875" style="108" customWidth="1"/>
    <col min="4103" max="4104" width="19.109375" style="108" customWidth="1"/>
    <col min="4105" max="4351" width="11.44140625" style="108"/>
    <col min="4352" max="4352" width="1.44140625" style="108" customWidth="1"/>
    <col min="4353" max="4353" width="13" style="108" customWidth="1"/>
    <col min="4354" max="4354" width="10.6640625" style="108" customWidth="1"/>
    <col min="4355" max="4355" width="15.6640625" style="108" customWidth="1"/>
    <col min="4356" max="4356" width="81.5546875" style="108" customWidth="1"/>
    <col min="4357" max="4357" width="11.109375" style="108" customWidth="1"/>
    <col min="4358" max="4358" width="11.88671875" style="108" customWidth="1"/>
    <col min="4359" max="4360" width="19.109375" style="108" customWidth="1"/>
    <col min="4361" max="4607" width="11.44140625" style="108"/>
    <col min="4608" max="4608" width="1.44140625" style="108" customWidth="1"/>
    <col min="4609" max="4609" width="13" style="108" customWidth="1"/>
    <col min="4610" max="4610" width="10.6640625" style="108" customWidth="1"/>
    <col min="4611" max="4611" width="15.6640625" style="108" customWidth="1"/>
    <col min="4612" max="4612" width="81.5546875" style="108" customWidth="1"/>
    <col min="4613" max="4613" width="11.109375" style="108" customWidth="1"/>
    <col min="4614" max="4614" width="11.88671875" style="108" customWidth="1"/>
    <col min="4615" max="4616" width="19.109375" style="108" customWidth="1"/>
    <col min="4617" max="4863" width="11.44140625" style="108"/>
    <col min="4864" max="4864" width="1.44140625" style="108" customWidth="1"/>
    <col min="4865" max="4865" width="13" style="108" customWidth="1"/>
    <col min="4866" max="4866" width="10.6640625" style="108" customWidth="1"/>
    <col min="4867" max="4867" width="15.6640625" style="108" customWidth="1"/>
    <col min="4868" max="4868" width="81.5546875" style="108" customWidth="1"/>
    <col min="4869" max="4869" width="11.109375" style="108" customWidth="1"/>
    <col min="4870" max="4870" width="11.88671875" style="108" customWidth="1"/>
    <col min="4871" max="4872" width="19.109375" style="108" customWidth="1"/>
    <col min="4873" max="5119" width="11.44140625" style="108"/>
    <col min="5120" max="5120" width="1.44140625" style="108" customWidth="1"/>
    <col min="5121" max="5121" width="13" style="108" customWidth="1"/>
    <col min="5122" max="5122" width="10.6640625" style="108" customWidth="1"/>
    <col min="5123" max="5123" width="15.6640625" style="108" customWidth="1"/>
    <col min="5124" max="5124" width="81.5546875" style="108" customWidth="1"/>
    <col min="5125" max="5125" width="11.109375" style="108" customWidth="1"/>
    <col min="5126" max="5126" width="11.88671875" style="108" customWidth="1"/>
    <col min="5127" max="5128" width="19.109375" style="108" customWidth="1"/>
    <col min="5129" max="5375" width="11.44140625" style="108"/>
    <col min="5376" max="5376" width="1.44140625" style="108" customWidth="1"/>
    <col min="5377" max="5377" width="13" style="108" customWidth="1"/>
    <col min="5378" max="5378" width="10.6640625" style="108" customWidth="1"/>
    <col min="5379" max="5379" width="15.6640625" style="108" customWidth="1"/>
    <col min="5380" max="5380" width="81.5546875" style="108" customWidth="1"/>
    <col min="5381" max="5381" width="11.109375" style="108" customWidth="1"/>
    <col min="5382" max="5382" width="11.88671875" style="108" customWidth="1"/>
    <col min="5383" max="5384" width="19.109375" style="108" customWidth="1"/>
    <col min="5385" max="5631" width="11.44140625" style="108"/>
    <col min="5632" max="5632" width="1.44140625" style="108" customWidth="1"/>
    <col min="5633" max="5633" width="13" style="108" customWidth="1"/>
    <col min="5634" max="5634" width="10.6640625" style="108" customWidth="1"/>
    <col min="5635" max="5635" width="15.6640625" style="108" customWidth="1"/>
    <col min="5636" max="5636" width="81.5546875" style="108" customWidth="1"/>
    <col min="5637" max="5637" width="11.109375" style="108" customWidth="1"/>
    <col min="5638" max="5638" width="11.88671875" style="108" customWidth="1"/>
    <col min="5639" max="5640" width="19.109375" style="108" customWidth="1"/>
    <col min="5641" max="5887" width="11.44140625" style="108"/>
    <col min="5888" max="5888" width="1.44140625" style="108" customWidth="1"/>
    <col min="5889" max="5889" width="13" style="108" customWidth="1"/>
    <col min="5890" max="5890" width="10.6640625" style="108" customWidth="1"/>
    <col min="5891" max="5891" width="15.6640625" style="108" customWidth="1"/>
    <col min="5892" max="5892" width="81.5546875" style="108" customWidth="1"/>
    <col min="5893" max="5893" width="11.109375" style="108" customWidth="1"/>
    <col min="5894" max="5894" width="11.88671875" style="108" customWidth="1"/>
    <col min="5895" max="5896" width="19.109375" style="108" customWidth="1"/>
    <col min="5897" max="6143" width="11.44140625" style="108"/>
    <col min="6144" max="6144" width="1.44140625" style="108" customWidth="1"/>
    <col min="6145" max="6145" width="13" style="108" customWidth="1"/>
    <col min="6146" max="6146" width="10.6640625" style="108" customWidth="1"/>
    <col min="6147" max="6147" width="15.6640625" style="108" customWidth="1"/>
    <col min="6148" max="6148" width="81.5546875" style="108" customWidth="1"/>
    <col min="6149" max="6149" width="11.109375" style="108" customWidth="1"/>
    <col min="6150" max="6150" width="11.88671875" style="108" customWidth="1"/>
    <col min="6151" max="6152" width="19.109375" style="108" customWidth="1"/>
    <col min="6153" max="6399" width="11.44140625" style="108"/>
    <col min="6400" max="6400" width="1.44140625" style="108" customWidth="1"/>
    <col min="6401" max="6401" width="13" style="108" customWidth="1"/>
    <col min="6402" max="6402" width="10.6640625" style="108" customWidth="1"/>
    <col min="6403" max="6403" width="15.6640625" style="108" customWidth="1"/>
    <col min="6404" max="6404" width="81.5546875" style="108" customWidth="1"/>
    <col min="6405" max="6405" width="11.109375" style="108" customWidth="1"/>
    <col min="6406" max="6406" width="11.88671875" style="108" customWidth="1"/>
    <col min="6407" max="6408" width="19.109375" style="108" customWidth="1"/>
    <col min="6409" max="6655" width="11.44140625" style="108"/>
    <col min="6656" max="6656" width="1.44140625" style="108" customWidth="1"/>
    <col min="6657" max="6657" width="13" style="108" customWidth="1"/>
    <col min="6658" max="6658" width="10.6640625" style="108" customWidth="1"/>
    <col min="6659" max="6659" width="15.6640625" style="108" customWidth="1"/>
    <col min="6660" max="6660" width="81.5546875" style="108" customWidth="1"/>
    <col min="6661" max="6661" width="11.109375" style="108" customWidth="1"/>
    <col min="6662" max="6662" width="11.88671875" style="108" customWidth="1"/>
    <col min="6663" max="6664" width="19.109375" style="108" customWidth="1"/>
    <col min="6665" max="6911" width="11.44140625" style="108"/>
    <col min="6912" max="6912" width="1.44140625" style="108" customWidth="1"/>
    <col min="6913" max="6913" width="13" style="108" customWidth="1"/>
    <col min="6914" max="6914" width="10.6640625" style="108" customWidth="1"/>
    <col min="6915" max="6915" width="15.6640625" style="108" customWidth="1"/>
    <col min="6916" max="6916" width="81.5546875" style="108" customWidth="1"/>
    <col min="6917" max="6917" width="11.109375" style="108" customWidth="1"/>
    <col min="6918" max="6918" width="11.88671875" style="108" customWidth="1"/>
    <col min="6919" max="6920" width="19.109375" style="108" customWidth="1"/>
    <col min="6921" max="7167" width="11.44140625" style="108"/>
    <col min="7168" max="7168" width="1.44140625" style="108" customWidth="1"/>
    <col min="7169" max="7169" width="13" style="108" customWidth="1"/>
    <col min="7170" max="7170" width="10.6640625" style="108" customWidth="1"/>
    <col min="7171" max="7171" width="15.6640625" style="108" customWidth="1"/>
    <col min="7172" max="7172" width="81.5546875" style="108" customWidth="1"/>
    <col min="7173" max="7173" width="11.109375" style="108" customWidth="1"/>
    <col min="7174" max="7174" width="11.88671875" style="108" customWidth="1"/>
    <col min="7175" max="7176" width="19.109375" style="108" customWidth="1"/>
    <col min="7177" max="7423" width="11.44140625" style="108"/>
    <col min="7424" max="7424" width="1.44140625" style="108" customWidth="1"/>
    <col min="7425" max="7425" width="13" style="108" customWidth="1"/>
    <col min="7426" max="7426" width="10.6640625" style="108" customWidth="1"/>
    <col min="7427" max="7427" width="15.6640625" style="108" customWidth="1"/>
    <col min="7428" max="7428" width="81.5546875" style="108" customWidth="1"/>
    <col min="7429" max="7429" width="11.109375" style="108" customWidth="1"/>
    <col min="7430" max="7430" width="11.88671875" style="108" customWidth="1"/>
    <col min="7431" max="7432" width="19.109375" style="108" customWidth="1"/>
    <col min="7433" max="7679" width="11.44140625" style="108"/>
    <col min="7680" max="7680" width="1.44140625" style="108" customWidth="1"/>
    <col min="7681" max="7681" width="13" style="108" customWidth="1"/>
    <col min="7682" max="7682" width="10.6640625" style="108" customWidth="1"/>
    <col min="7683" max="7683" width="15.6640625" style="108" customWidth="1"/>
    <col min="7684" max="7684" width="81.5546875" style="108" customWidth="1"/>
    <col min="7685" max="7685" width="11.109375" style="108" customWidth="1"/>
    <col min="7686" max="7686" width="11.88671875" style="108" customWidth="1"/>
    <col min="7687" max="7688" width="19.109375" style="108" customWidth="1"/>
    <col min="7689" max="7935" width="11.44140625" style="108"/>
    <col min="7936" max="7936" width="1.44140625" style="108" customWidth="1"/>
    <col min="7937" max="7937" width="13" style="108" customWidth="1"/>
    <col min="7938" max="7938" width="10.6640625" style="108" customWidth="1"/>
    <col min="7939" max="7939" width="15.6640625" style="108" customWidth="1"/>
    <col min="7940" max="7940" width="81.5546875" style="108" customWidth="1"/>
    <col min="7941" max="7941" width="11.109375" style="108" customWidth="1"/>
    <col min="7942" max="7942" width="11.88671875" style="108" customWidth="1"/>
    <col min="7943" max="7944" width="19.109375" style="108" customWidth="1"/>
    <col min="7945" max="8191" width="11.44140625" style="108"/>
    <col min="8192" max="8192" width="1.44140625" style="108" customWidth="1"/>
    <col min="8193" max="8193" width="13" style="108" customWidth="1"/>
    <col min="8194" max="8194" width="10.6640625" style="108" customWidth="1"/>
    <col min="8195" max="8195" width="15.6640625" style="108" customWidth="1"/>
    <col min="8196" max="8196" width="81.5546875" style="108" customWidth="1"/>
    <col min="8197" max="8197" width="11.109375" style="108" customWidth="1"/>
    <col min="8198" max="8198" width="11.88671875" style="108" customWidth="1"/>
    <col min="8199" max="8200" width="19.109375" style="108" customWidth="1"/>
    <col min="8201" max="8447" width="11.44140625" style="108"/>
    <col min="8448" max="8448" width="1.44140625" style="108" customWidth="1"/>
    <col min="8449" max="8449" width="13" style="108" customWidth="1"/>
    <col min="8450" max="8450" width="10.6640625" style="108" customWidth="1"/>
    <col min="8451" max="8451" width="15.6640625" style="108" customWidth="1"/>
    <col min="8452" max="8452" width="81.5546875" style="108" customWidth="1"/>
    <col min="8453" max="8453" width="11.109375" style="108" customWidth="1"/>
    <col min="8454" max="8454" width="11.88671875" style="108" customWidth="1"/>
    <col min="8455" max="8456" width="19.109375" style="108" customWidth="1"/>
    <col min="8457" max="8703" width="11.44140625" style="108"/>
    <col min="8704" max="8704" width="1.44140625" style="108" customWidth="1"/>
    <col min="8705" max="8705" width="13" style="108" customWidth="1"/>
    <col min="8706" max="8706" width="10.6640625" style="108" customWidth="1"/>
    <col min="8707" max="8707" width="15.6640625" style="108" customWidth="1"/>
    <col min="8708" max="8708" width="81.5546875" style="108" customWidth="1"/>
    <col min="8709" max="8709" width="11.109375" style="108" customWidth="1"/>
    <col min="8710" max="8710" width="11.88671875" style="108" customWidth="1"/>
    <col min="8711" max="8712" width="19.109375" style="108" customWidth="1"/>
    <col min="8713" max="8959" width="11.44140625" style="108"/>
    <col min="8960" max="8960" width="1.44140625" style="108" customWidth="1"/>
    <col min="8961" max="8961" width="13" style="108" customWidth="1"/>
    <col min="8962" max="8962" width="10.6640625" style="108" customWidth="1"/>
    <col min="8963" max="8963" width="15.6640625" style="108" customWidth="1"/>
    <col min="8964" max="8964" width="81.5546875" style="108" customWidth="1"/>
    <col min="8965" max="8965" width="11.109375" style="108" customWidth="1"/>
    <col min="8966" max="8966" width="11.88671875" style="108" customWidth="1"/>
    <col min="8967" max="8968" width="19.109375" style="108" customWidth="1"/>
    <col min="8969" max="9215" width="11.44140625" style="108"/>
    <col min="9216" max="9216" width="1.44140625" style="108" customWidth="1"/>
    <col min="9217" max="9217" width="13" style="108" customWidth="1"/>
    <col min="9218" max="9218" width="10.6640625" style="108" customWidth="1"/>
    <col min="9219" max="9219" width="15.6640625" style="108" customWidth="1"/>
    <col min="9220" max="9220" width="81.5546875" style="108" customWidth="1"/>
    <col min="9221" max="9221" width="11.109375" style="108" customWidth="1"/>
    <col min="9222" max="9222" width="11.88671875" style="108" customWidth="1"/>
    <col min="9223" max="9224" width="19.109375" style="108" customWidth="1"/>
    <col min="9225" max="9471" width="11.44140625" style="108"/>
    <col min="9472" max="9472" width="1.44140625" style="108" customWidth="1"/>
    <col min="9473" max="9473" width="13" style="108" customWidth="1"/>
    <col min="9474" max="9474" width="10.6640625" style="108" customWidth="1"/>
    <col min="9475" max="9475" width="15.6640625" style="108" customWidth="1"/>
    <col min="9476" max="9476" width="81.5546875" style="108" customWidth="1"/>
    <col min="9477" max="9477" width="11.109375" style="108" customWidth="1"/>
    <col min="9478" max="9478" width="11.88671875" style="108" customWidth="1"/>
    <col min="9479" max="9480" width="19.109375" style="108" customWidth="1"/>
    <col min="9481" max="9727" width="11.44140625" style="108"/>
    <col min="9728" max="9728" width="1.44140625" style="108" customWidth="1"/>
    <col min="9729" max="9729" width="13" style="108" customWidth="1"/>
    <col min="9730" max="9730" width="10.6640625" style="108" customWidth="1"/>
    <col min="9731" max="9731" width="15.6640625" style="108" customWidth="1"/>
    <col min="9732" max="9732" width="81.5546875" style="108" customWidth="1"/>
    <col min="9733" max="9733" width="11.109375" style="108" customWidth="1"/>
    <col min="9734" max="9734" width="11.88671875" style="108" customWidth="1"/>
    <col min="9735" max="9736" width="19.109375" style="108" customWidth="1"/>
    <col min="9737" max="9983" width="11.44140625" style="108"/>
    <col min="9984" max="9984" width="1.44140625" style="108" customWidth="1"/>
    <col min="9985" max="9985" width="13" style="108" customWidth="1"/>
    <col min="9986" max="9986" width="10.6640625" style="108" customWidth="1"/>
    <col min="9987" max="9987" width="15.6640625" style="108" customWidth="1"/>
    <col min="9988" max="9988" width="81.5546875" style="108" customWidth="1"/>
    <col min="9989" max="9989" width="11.109375" style="108" customWidth="1"/>
    <col min="9990" max="9990" width="11.88671875" style="108" customWidth="1"/>
    <col min="9991" max="9992" width="19.109375" style="108" customWidth="1"/>
    <col min="9993" max="10239" width="11.44140625" style="108"/>
    <col min="10240" max="10240" width="1.44140625" style="108" customWidth="1"/>
    <col min="10241" max="10241" width="13" style="108" customWidth="1"/>
    <col min="10242" max="10242" width="10.6640625" style="108" customWidth="1"/>
    <col min="10243" max="10243" width="15.6640625" style="108" customWidth="1"/>
    <col min="10244" max="10244" width="81.5546875" style="108" customWidth="1"/>
    <col min="10245" max="10245" width="11.109375" style="108" customWidth="1"/>
    <col min="10246" max="10246" width="11.88671875" style="108" customWidth="1"/>
    <col min="10247" max="10248" width="19.109375" style="108" customWidth="1"/>
    <col min="10249" max="10495" width="11.44140625" style="108"/>
    <col min="10496" max="10496" width="1.44140625" style="108" customWidth="1"/>
    <col min="10497" max="10497" width="13" style="108" customWidth="1"/>
    <col min="10498" max="10498" width="10.6640625" style="108" customWidth="1"/>
    <col min="10499" max="10499" width="15.6640625" style="108" customWidth="1"/>
    <col min="10500" max="10500" width="81.5546875" style="108" customWidth="1"/>
    <col min="10501" max="10501" width="11.109375" style="108" customWidth="1"/>
    <col min="10502" max="10502" width="11.88671875" style="108" customWidth="1"/>
    <col min="10503" max="10504" width="19.109375" style="108" customWidth="1"/>
    <col min="10505" max="10751" width="11.44140625" style="108"/>
    <col min="10752" max="10752" width="1.44140625" style="108" customWidth="1"/>
    <col min="10753" max="10753" width="13" style="108" customWidth="1"/>
    <col min="10754" max="10754" width="10.6640625" style="108" customWidth="1"/>
    <col min="10755" max="10755" width="15.6640625" style="108" customWidth="1"/>
    <col min="10756" max="10756" width="81.5546875" style="108" customWidth="1"/>
    <col min="10757" max="10757" width="11.109375" style="108" customWidth="1"/>
    <col min="10758" max="10758" width="11.88671875" style="108" customWidth="1"/>
    <col min="10759" max="10760" width="19.109375" style="108" customWidth="1"/>
    <col min="10761" max="11007" width="11.44140625" style="108"/>
    <col min="11008" max="11008" width="1.44140625" style="108" customWidth="1"/>
    <col min="11009" max="11009" width="13" style="108" customWidth="1"/>
    <col min="11010" max="11010" width="10.6640625" style="108" customWidth="1"/>
    <col min="11011" max="11011" width="15.6640625" style="108" customWidth="1"/>
    <col min="11012" max="11012" width="81.5546875" style="108" customWidth="1"/>
    <col min="11013" max="11013" width="11.109375" style="108" customWidth="1"/>
    <col min="11014" max="11014" width="11.88671875" style="108" customWidth="1"/>
    <col min="11015" max="11016" width="19.109375" style="108" customWidth="1"/>
    <col min="11017" max="11263" width="11.44140625" style="108"/>
    <col min="11264" max="11264" width="1.44140625" style="108" customWidth="1"/>
    <col min="11265" max="11265" width="13" style="108" customWidth="1"/>
    <col min="11266" max="11266" width="10.6640625" style="108" customWidth="1"/>
    <col min="11267" max="11267" width="15.6640625" style="108" customWidth="1"/>
    <col min="11268" max="11268" width="81.5546875" style="108" customWidth="1"/>
    <col min="11269" max="11269" width="11.109375" style="108" customWidth="1"/>
    <col min="11270" max="11270" width="11.88671875" style="108" customWidth="1"/>
    <col min="11271" max="11272" width="19.109375" style="108" customWidth="1"/>
    <col min="11273" max="11519" width="11.44140625" style="108"/>
    <col min="11520" max="11520" width="1.44140625" style="108" customWidth="1"/>
    <col min="11521" max="11521" width="13" style="108" customWidth="1"/>
    <col min="11522" max="11522" width="10.6640625" style="108" customWidth="1"/>
    <col min="11523" max="11523" width="15.6640625" style="108" customWidth="1"/>
    <col min="11524" max="11524" width="81.5546875" style="108" customWidth="1"/>
    <col min="11525" max="11525" width="11.109375" style="108" customWidth="1"/>
    <col min="11526" max="11526" width="11.88671875" style="108" customWidth="1"/>
    <col min="11527" max="11528" width="19.109375" style="108" customWidth="1"/>
    <col min="11529" max="11775" width="11.44140625" style="108"/>
    <col min="11776" max="11776" width="1.44140625" style="108" customWidth="1"/>
    <col min="11777" max="11777" width="13" style="108" customWidth="1"/>
    <col min="11778" max="11778" width="10.6640625" style="108" customWidth="1"/>
    <col min="11779" max="11779" width="15.6640625" style="108" customWidth="1"/>
    <col min="11780" max="11780" width="81.5546875" style="108" customWidth="1"/>
    <col min="11781" max="11781" width="11.109375" style="108" customWidth="1"/>
    <col min="11782" max="11782" width="11.88671875" style="108" customWidth="1"/>
    <col min="11783" max="11784" width="19.109375" style="108" customWidth="1"/>
    <col min="11785" max="12031" width="11.44140625" style="108"/>
    <col min="12032" max="12032" width="1.44140625" style="108" customWidth="1"/>
    <col min="12033" max="12033" width="13" style="108" customWidth="1"/>
    <col min="12034" max="12034" width="10.6640625" style="108" customWidth="1"/>
    <col min="12035" max="12035" width="15.6640625" style="108" customWidth="1"/>
    <col min="12036" max="12036" width="81.5546875" style="108" customWidth="1"/>
    <col min="12037" max="12037" width="11.109375" style="108" customWidth="1"/>
    <col min="12038" max="12038" width="11.88671875" style="108" customWidth="1"/>
    <col min="12039" max="12040" width="19.109375" style="108" customWidth="1"/>
    <col min="12041" max="12287" width="11.44140625" style="108"/>
    <col min="12288" max="12288" width="1.44140625" style="108" customWidth="1"/>
    <col min="12289" max="12289" width="13" style="108" customWidth="1"/>
    <col min="12290" max="12290" width="10.6640625" style="108" customWidth="1"/>
    <col min="12291" max="12291" width="15.6640625" style="108" customWidth="1"/>
    <col min="12292" max="12292" width="81.5546875" style="108" customWidth="1"/>
    <col min="12293" max="12293" width="11.109375" style="108" customWidth="1"/>
    <col min="12294" max="12294" width="11.88671875" style="108" customWidth="1"/>
    <col min="12295" max="12296" width="19.109375" style="108" customWidth="1"/>
    <col min="12297" max="12543" width="11.44140625" style="108"/>
    <col min="12544" max="12544" width="1.44140625" style="108" customWidth="1"/>
    <col min="12545" max="12545" width="13" style="108" customWidth="1"/>
    <col min="12546" max="12546" width="10.6640625" style="108" customWidth="1"/>
    <col min="12547" max="12547" width="15.6640625" style="108" customWidth="1"/>
    <col min="12548" max="12548" width="81.5546875" style="108" customWidth="1"/>
    <col min="12549" max="12549" width="11.109375" style="108" customWidth="1"/>
    <col min="12550" max="12550" width="11.88671875" style="108" customWidth="1"/>
    <col min="12551" max="12552" width="19.109375" style="108" customWidth="1"/>
    <col min="12553" max="12799" width="11.44140625" style="108"/>
    <col min="12800" max="12800" width="1.44140625" style="108" customWidth="1"/>
    <col min="12801" max="12801" width="13" style="108" customWidth="1"/>
    <col min="12802" max="12802" width="10.6640625" style="108" customWidth="1"/>
    <col min="12803" max="12803" width="15.6640625" style="108" customWidth="1"/>
    <col min="12804" max="12804" width="81.5546875" style="108" customWidth="1"/>
    <col min="12805" max="12805" width="11.109375" style="108" customWidth="1"/>
    <col min="12806" max="12806" width="11.88671875" style="108" customWidth="1"/>
    <col min="12807" max="12808" width="19.109375" style="108" customWidth="1"/>
    <col min="12809" max="13055" width="11.44140625" style="108"/>
    <col min="13056" max="13056" width="1.44140625" style="108" customWidth="1"/>
    <col min="13057" max="13057" width="13" style="108" customWidth="1"/>
    <col min="13058" max="13058" width="10.6640625" style="108" customWidth="1"/>
    <col min="13059" max="13059" width="15.6640625" style="108" customWidth="1"/>
    <col min="13060" max="13060" width="81.5546875" style="108" customWidth="1"/>
    <col min="13061" max="13061" width="11.109375" style="108" customWidth="1"/>
    <col min="13062" max="13062" width="11.88671875" style="108" customWidth="1"/>
    <col min="13063" max="13064" width="19.109375" style="108" customWidth="1"/>
    <col min="13065" max="13311" width="11.44140625" style="108"/>
    <col min="13312" max="13312" width="1.44140625" style="108" customWidth="1"/>
    <col min="13313" max="13313" width="13" style="108" customWidth="1"/>
    <col min="13314" max="13314" width="10.6640625" style="108" customWidth="1"/>
    <col min="13315" max="13315" width="15.6640625" style="108" customWidth="1"/>
    <col min="13316" max="13316" width="81.5546875" style="108" customWidth="1"/>
    <col min="13317" max="13317" width="11.109375" style="108" customWidth="1"/>
    <col min="13318" max="13318" width="11.88671875" style="108" customWidth="1"/>
    <col min="13319" max="13320" width="19.109375" style="108" customWidth="1"/>
    <col min="13321" max="13567" width="11.44140625" style="108"/>
    <col min="13568" max="13568" width="1.44140625" style="108" customWidth="1"/>
    <col min="13569" max="13569" width="13" style="108" customWidth="1"/>
    <col min="13570" max="13570" width="10.6640625" style="108" customWidth="1"/>
    <col min="13571" max="13571" width="15.6640625" style="108" customWidth="1"/>
    <col min="13572" max="13572" width="81.5546875" style="108" customWidth="1"/>
    <col min="13573" max="13573" width="11.109375" style="108" customWidth="1"/>
    <col min="13574" max="13574" width="11.88671875" style="108" customWidth="1"/>
    <col min="13575" max="13576" width="19.109375" style="108" customWidth="1"/>
    <col min="13577" max="13823" width="11.44140625" style="108"/>
    <col min="13824" max="13824" width="1.44140625" style="108" customWidth="1"/>
    <col min="13825" max="13825" width="13" style="108" customWidth="1"/>
    <col min="13826" max="13826" width="10.6640625" style="108" customWidth="1"/>
    <col min="13827" max="13827" width="15.6640625" style="108" customWidth="1"/>
    <col min="13828" max="13828" width="81.5546875" style="108" customWidth="1"/>
    <col min="13829" max="13829" width="11.109375" style="108" customWidth="1"/>
    <col min="13830" max="13830" width="11.88671875" style="108" customWidth="1"/>
    <col min="13831" max="13832" width="19.109375" style="108" customWidth="1"/>
    <col min="13833" max="14079" width="11.44140625" style="108"/>
    <col min="14080" max="14080" width="1.44140625" style="108" customWidth="1"/>
    <col min="14081" max="14081" width="13" style="108" customWidth="1"/>
    <col min="14082" max="14082" width="10.6640625" style="108" customWidth="1"/>
    <col min="14083" max="14083" width="15.6640625" style="108" customWidth="1"/>
    <col min="14084" max="14084" width="81.5546875" style="108" customWidth="1"/>
    <col min="14085" max="14085" width="11.109375" style="108" customWidth="1"/>
    <col min="14086" max="14086" width="11.88671875" style="108" customWidth="1"/>
    <col min="14087" max="14088" width="19.109375" style="108" customWidth="1"/>
    <col min="14089" max="14335" width="11.44140625" style="108"/>
    <col min="14336" max="14336" width="1.44140625" style="108" customWidth="1"/>
    <col min="14337" max="14337" width="13" style="108" customWidth="1"/>
    <col min="14338" max="14338" width="10.6640625" style="108" customWidth="1"/>
    <col min="14339" max="14339" width="15.6640625" style="108" customWidth="1"/>
    <col min="14340" max="14340" width="81.5546875" style="108" customWidth="1"/>
    <col min="14341" max="14341" width="11.109375" style="108" customWidth="1"/>
    <col min="14342" max="14342" width="11.88671875" style="108" customWidth="1"/>
    <col min="14343" max="14344" width="19.109375" style="108" customWidth="1"/>
    <col min="14345" max="14591" width="11.44140625" style="108"/>
    <col min="14592" max="14592" width="1.44140625" style="108" customWidth="1"/>
    <col min="14593" max="14593" width="13" style="108" customWidth="1"/>
    <col min="14594" max="14594" width="10.6640625" style="108" customWidth="1"/>
    <col min="14595" max="14595" width="15.6640625" style="108" customWidth="1"/>
    <col min="14596" max="14596" width="81.5546875" style="108" customWidth="1"/>
    <col min="14597" max="14597" width="11.109375" style="108" customWidth="1"/>
    <col min="14598" max="14598" width="11.88671875" style="108" customWidth="1"/>
    <col min="14599" max="14600" width="19.109375" style="108" customWidth="1"/>
    <col min="14601" max="14847" width="11.44140625" style="108"/>
    <col min="14848" max="14848" width="1.44140625" style="108" customWidth="1"/>
    <col min="14849" max="14849" width="13" style="108" customWidth="1"/>
    <col min="14850" max="14850" width="10.6640625" style="108" customWidth="1"/>
    <col min="14851" max="14851" width="15.6640625" style="108" customWidth="1"/>
    <col min="14852" max="14852" width="81.5546875" style="108" customWidth="1"/>
    <col min="14853" max="14853" width="11.109375" style="108" customWidth="1"/>
    <col min="14854" max="14854" width="11.88671875" style="108" customWidth="1"/>
    <col min="14855" max="14856" width="19.109375" style="108" customWidth="1"/>
    <col min="14857" max="15103" width="11.44140625" style="108"/>
    <col min="15104" max="15104" width="1.44140625" style="108" customWidth="1"/>
    <col min="15105" max="15105" width="13" style="108" customWidth="1"/>
    <col min="15106" max="15106" width="10.6640625" style="108" customWidth="1"/>
    <col min="15107" max="15107" width="15.6640625" style="108" customWidth="1"/>
    <col min="15108" max="15108" width="81.5546875" style="108" customWidth="1"/>
    <col min="15109" max="15109" width="11.109375" style="108" customWidth="1"/>
    <col min="15110" max="15110" width="11.88671875" style="108" customWidth="1"/>
    <col min="15111" max="15112" width="19.109375" style="108" customWidth="1"/>
    <col min="15113" max="15359" width="11.44140625" style="108"/>
    <col min="15360" max="15360" width="1.44140625" style="108" customWidth="1"/>
    <col min="15361" max="15361" width="13" style="108" customWidth="1"/>
    <col min="15362" max="15362" width="10.6640625" style="108" customWidth="1"/>
    <col min="15363" max="15363" width="15.6640625" style="108" customWidth="1"/>
    <col min="15364" max="15364" width="81.5546875" style="108" customWidth="1"/>
    <col min="15365" max="15365" width="11.109375" style="108" customWidth="1"/>
    <col min="15366" max="15366" width="11.88671875" style="108" customWidth="1"/>
    <col min="15367" max="15368" width="19.109375" style="108" customWidth="1"/>
    <col min="15369" max="15615" width="11.44140625" style="108"/>
    <col min="15616" max="15616" width="1.44140625" style="108" customWidth="1"/>
    <col min="15617" max="15617" width="13" style="108" customWidth="1"/>
    <col min="15618" max="15618" width="10.6640625" style="108" customWidth="1"/>
    <col min="15619" max="15619" width="15.6640625" style="108" customWidth="1"/>
    <col min="15620" max="15620" width="81.5546875" style="108" customWidth="1"/>
    <col min="15621" max="15621" width="11.109375" style="108" customWidth="1"/>
    <col min="15622" max="15622" width="11.88671875" style="108" customWidth="1"/>
    <col min="15623" max="15624" width="19.109375" style="108" customWidth="1"/>
    <col min="15625" max="15871" width="11.44140625" style="108"/>
    <col min="15872" max="15872" width="1.44140625" style="108" customWidth="1"/>
    <col min="15873" max="15873" width="13" style="108" customWidth="1"/>
    <col min="15874" max="15874" width="10.6640625" style="108" customWidth="1"/>
    <col min="15875" max="15875" width="15.6640625" style="108" customWidth="1"/>
    <col min="15876" max="15876" width="81.5546875" style="108" customWidth="1"/>
    <col min="15877" max="15877" width="11.109375" style="108" customWidth="1"/>
    <col min="15878" max="15878" width="11.88671875" style="108" customWidth="1"/>
    <col min="15879" max="15880" width="19.109375" style="108" customWidth="1"/>
    <col min="15881" max="16127" width="11.44140625" style="108"/>
    <col min="16128" max="16128" width="1.44140625" style="108" customWidth="1"/>
    <col min="16129" max="16129" width="13" style="108" customWidth="1"/>
    <col min="16130" max="16130" width="10.6640625" style="108" customWidth="1"/>
    <col min="16131" max="16131" width="15.6640625" style="108" customWidth="1"/>
    <col min="16132" max="16132" width="81.5546875" style="108" customWidth="1"/>
    <col min="16133" max="16133" width="11.109375" style="108" customWidth="1"/>
    <col min="16134" max="16134" width="11.88671875" style="108" customWidth="1"/>
    <col min="16135" max="16136" width="19.109375" style="108" customWidth="1"/>
    <col min="16137" max="16384" width="11.44140625" style="108"/>
  </cols>
  <sheetData>
    <row r="1" spans="2:8" x14ac:dyDescent="0.25">
      <c r="B1" s="43"/>
      <c r="C1" s="274" t="s">
        <v>0</v>
      </c>
      <c r="D1" s="275"/>
      <c r="E1" s="275"/>
      <c r="F1" s="275"/>
      <c r="G1" s="275"/>
      <c r="H1" s="44"/>
    </row>
    <row r="2" spans="2:8" x14ac:dyDescent="0.25">
      <c r="B2" s="45"/>
      <c r="C2" s="276" t="s">
        <v>227</v>
      </c>
      <c r="D2" s="277"/>
      <c r="E2" s="277"/>
      <c r="F2" s="277"/>
      <c r="G2" s="277"/>
      <c r="H2" s="46"/>
    </row>
    <row r="3" spans="2:8" x14ac:dyDescent="0.25">
      <c r="B3" s="45"/>
      <c r="C3" s="276" t="s">
        <v>1</v>
      </c>
      <c r="D3" s="277"/>
      <c r="E3" s="277"/>
      <c r="F3" s="277"/>
      <c r="G3" s="277"/>
      <c r="H3" s="46"/>
    </row>
    <row r="4" spans="2:8" s="109" customFormat="1" ht="13.8" x14ac:dyDescent="0.3">
      <c r="B4" s="48"/>
      <c r="C4" s="287" t="s">
        <v>2</v>
      </c>
      <c r="D4" s="288"/>
      <c r="E4" s="288"/>
      <c r="F4" s="288"/>
      <c r="G4" s="288"/>
      <c r="H4" s="49"/>
    </row>
    <row r="5" spans="2:8" ht="56.25" customHeight="1" x14ac:dyDescent="0.25">
      <c r="B5" s="45"/>
      <c r="C5" s="100" t="s">
        <v>228</v>
      </c>
      <c r="D5" s="285" t="s">
        <v>233</v>
      </c>
      <c r="E5" s="286"/>
      <c r="F5" s="289" t="s">
        <v>229</v>
      </c>
      <c r="G5" s="307"/>
      <c r="H5" s="101"/>
    </row>
    <row r="6" spans="2:8" ht="32.25" customHeight="1" x14ac:dyDescent="0.25">
      <c r="B6" s="45"/>
      <c r="C6" s="261" t="s">
        <v>3</v>
      </c>
      <c r="D6" s="268" t="s">
        <v>307</v>
      </c>
      <c r="E6" s="269"/>
      <c r="F6" s="308"/>
      <c r="G6" s="309"/>
      <c r="H6" s="101"/>
    </row>
    <row r="7" spans="2:8" s="112" customFormat="1" ht="27" customHeight="1" x14ac:dyDescent="0.3">
      <c r="B7" s="50"/>
      <c r="C7" s="102" t="s">
        <v>230</v>
      </c>
      <c r="D7" s="320" t="s">
        <v>329</v>
      </c>
      <c r="E7" s="321"/>
      <c r="F7" s="310" t="s">
        <v>231</v>
      </c>
      <c r="G7" s="311"/>
      <c r="H7" s="107"/>
    </row>
    <row r="8" spans="2:8" ht="40.5" customHeight="1" x14ac:dyDescent="0.25">
      <c r="B8" s="45"/>
      <c r="C8" s="104" t="s">
        <v>232</v>
      </c>
      <c r="D8" s="322" t="s">
        <v>328</v>
      </c>
      <c r="E8" s="323"/>
      <c r="F8" s="295"/>
      <c r="G8" s="312"/>
      <c r="H8" s="260"/>
    </row>
    <row r="9" spans="2:8" ht="48" customHeight="1" x14ac:dyDescent="0.25">
      <c r="B9" s="105"/>
      <c r="C9" s="304" t="s">
        <v>306</v>
      </c>
      <c r="D9" s="305"/>
      <c r="E9" s="306"/>
      <c r="F9" s="318" t="s">
        <v>325</v>
      </c>
      <c r="G9" s="319"/>
      <c r="H9" s="107"/>
    </row>
    <row r="10" spans="2:8" ht="33.75" customHeight="1" x14ac:dyDescent="0.25">
      <c r="B10" s="51"/>
      <c r="C10" s="281" t="s">
        <v>11</v>
      </c>
      <c r="D10" s="281"/>
      <c r="E10" s="281"/>
      <c r="F10" s="53"/>
      <c r="G10" s="54"/>
      <c r="H10" s="55"/>
    </row>
    <row r="11" spans="2:8" ht="52.5" customHeight="1" x14ac:dyDescent="0.25">
      <c r="B11" s="56"/>
      <c r="C11" s="282" t="s">
        <v>326</v>
      </c>
      <c r="D11" s="282"/>
      <c r="E11" s="282"/>
      <c r="F11" s="57"/>
      <c r="G11" s="58"/>
      <c r="H11" s="59"/>
    </row>
    <row r="12" spans="2:8" ht="52.5" customHeight="1" x14ac:dyDescent="0.25">
      <c r="B12" s="75" t="s">
        <v>4</v>
      </c>
      <c r="C12" s="75" t="s">
        <v>5</v>
      </c>
      <c r="D12" s="64" t="s">
        <v>6</v>
      </c>
      <c r="E12" s="64" t="s">
        <v>7</v>
      </c>
      <c r="F12" s="76" t="s">
        <v>8</v>
      </c>
      <c r="G12" s="76" t="s">
        <v>9</v>
      </c>
      <c r="H12" s="76" t="s">
        <v>10</v>
      </c>
    </row>
    <row r="13" spans="2:8" ht="27.9" customHeight="1" x14ac:dyDescent="0.25">
      <c r="B13" s="119">
        <v>1</v>
      </c>
      <c r="C13" s="113"/>
      <c r="D13" s="121" t="s">
        <v>236</v>
      </c>
      <c r="E13" s="122">
        <v>35</v>
      </c>
      <c r="F13" s="115">
        <v>9</v>
      </c>
      <c r="G13" s="120"/>
      <c r="H13" s="120">
        <f>G13*F13*E13</f>
        <v>0</v>
      </c>
    </row>
    <row r="14" spans="2:8" ht="18.75" customHeight="1" x14ac:dyDescent="0.25">
      <c r="B14" s="123"/>
      <c r="C14" s="124"/>
      <c r="D14" s="125" t="s">
        <v>13</v>
      </c>
      <c r="E14" s="126"/>
      <c r="F14" s="127"/>
      <c r="G14" s="128"/>
      <c r="H14" s="129"/>
    </row>
    <row r="15" spans="2:8" ht="18.75" customHeight="1" x14ac:dyDescent="0.25">
      <c r="B15" s="130"/>
      <c r="C15" s="131"/>
      <c r="D15" s="132" t="s">
        <v>25</v>
      </c>
      <c r="E15" s="132"/>
      <c r="F15" s="132"/>
      <c r="G15" s="133"/>
      <c r="H15" s="134"/>
    </row>
    <row r="16" spans="2:8" ht="18.75" customHeight="1" x14ac:dyDescent="0.25">
      <c r="B16" s="130"/>
      <c r="C16" s="131"/>
      <c r="D16" s="132" t="s">
        <v>59</v>
      </c>
      <c r="E16" s="132"/>
      <c r="F16" s="132"/>
      <c r="G16" s="133"/>
      <c r="H16" s="134"/>
    </row>
    <row r="17" spans="2:8" ht="18.75" customHeight="1" x14ac:dyDescent="0.25">
      <c r="B17" s="130"/>
      <c r="C17" s="131"/>
      <c r="D17" s="132" t="s">
        <v>27</v>
      </c>
      <c r="E17" s="132"/>
      <c r="F17" s="132"/>
      <c r="G17" s="133"/>
      <c r="H17" s="134"/>
    </row>
    <row r="18" spans="2:8" ht="18.75" customHeight="1" x14ac:dyDescent="0.25">
      <c r="B18" s="130"/>
      <c r="C18" s="131"/>
      <c r="D18" s="132" t="s">
        <v>28</v>
      </c>
      <c r="E18" s="132"/>
      <c r="F18" s="132"/>
      <c r="G18" s="133"/>
      <c r="H18" s="134"/>
    </row>
    <row r="19" spans="2:8" ht="18.75" customHeight="1" x14ac:dyDescent="0.25">
      <c r="B19" s="135"/>
      <c r="C19" s="136"/>
      <c r="D19" s="137" t="s">
        <v>237</v>
      </c>
      <c r="E19" s="137"/>
      <c r="F19" s="137"/>
      <c r="G19" s="138"/>
      <c r="H19" s="139"/>
    </row>
    <row r="20" spans="2:8" ht="27.9" customHeight="1" x14ac:dyDescent="0.25">
      <c r="B20" s="119">
        <v>2</v>
      </c>
      <c r="C20" s="113"/>
      <c r="D20" s="121" t="s">
        <v>238</v>
      </c>
      <c r="E20" s="122">
        <v>19</v>
      </c>
      <c r="F20" s="115">
        <v>9</v>
      </c>
      <c r="G20" s="120"/>
      <c r="H20" s="120">
        <f>G20*F20*E20</f>
        <v>0</v>
      </c>
    </row>
    <row r="21" spans="2:8" ht="18.75" customHeight="1" x14ac:dyDescent="0.25">
      <c r="B21" s="123"/>
      <c r="C21" s="124"/>
      <c r="D21" s="125" t="s">
        <v>13</v>
      </c>
      <c r="E21" s="126"/>
      <c r="F21" s="127"/>
      <c r="G21" s="128"/>
      <c r="H21" s="129"/>
    </row>
    <row r="22" spans="2:8" ht="18.75" customHeight="1" x14ac:dyDescent="0.25">
      <c r="B22" s="130"/>
      <c r="C22" s="131"/>
      <c r="D22" s="132" t="s">
        <v>25</v>
      </c>
      <c r="E22" s="132"/>
      <c r="F22" s="132"/>
      <c r="G22" s="133"/>
      <c r="H22" s="134"/>
    </row>
    <row r="23" spans="2:8" ht="18.75" customHeight="1" x14ac:dyDescent="0.25">
      <c r="B23" s="130"/>
      <c r="C23" s="131"/>
      <c r="D23" s="132" t="s">
        <v>59</v>
      </c>
      <c r="E23" s="132"/>
      <c r="F23" s="132"/>
      <c r="G23" s="133"/>
      <c r="H23" s="134"/>
    </row>
    <row r="24" spans="2:8" ht="18.75" customHeight="1" x14ac:dyDescent="0.25">
      <c r="B24" s="130"/>
      <c r="C24" s="131"/>
      <c r="D24" s="132" t="s">
        <v>27</v>
      </c>
      <c r="E24" s="132"/>
      <c r="F24" s="132"/>
      <c r="G24" s="133"/>
      <c r="H24" s="134"/>
    </row>
    <row r="25" spans="2:8" ht="18.75" customHeight="1" x14ac:dyDescent="0.25">
      <c r="B25" s="130"/>
      <c r="C25" s="131"/>
      <c r="D25" s="132" t="s">
        <v>28</v>
      </c>
      <c r="E25" s="132"/>
      <c r="F25" s="132"/>
      <c r="G25" s="133"/>
      <c r="H25" s="134"/>
    </row>
    <row r="26" spans="2:8" ht="18.75" customHeight="1" x14ac:dyDescent="0.25">
      <c r="B26" s="135"/>
      <c r="C26" s="136"/>
      <c r="D26" s="137" t="s">
        <v>237</v>
      </c>
      <c r="E26" s="137"/>
      <c r="F26" s="137"/>
      <c r="G26" s="138"/>
      <c r="H26" s="139"/>
    </row>
    <row r="27" spans="2:8" ht="27.9" customHeight="1" x14ac:dyDescent="0.25">
      <c r="B27" s="119">
        <v>3</v>
      </c>
      <c r="C27" s="113"/>
      <c r="D27" s="121" t="s">
        <v>239</v>
      </c>
      <c r="E27" s="122">
        <v>1</v>
      </c>
      <c r="F27" s="115">
        <v>9</v>
      </c>
      <c r="G27" s="120"/>
      <c r="H27" s="120">
        <f>G27*F27*E27</f>
        <v>0</v>
      </c>
    </row>
    <row r="28" spans="2:8" ht="18.75" customHeight="1" x14ac:dyDescent="0.25">
      <c r="B28" s="123"/>
      <c r="C28" s="124"/>
      <c r="D28" s="125" t="s">
        <v>13</v>
      </c>
      <c r="E28" s="126"/>
      <c r="F28" s="127"/>
      <c r="G28" s="128"/>
      <c r="H28" s="129"/>
    </row>
    <row r="29" spans="2:8" ht="18.75" customHeight="1" x14ac:dyDescent="0.25">
      <c r="B29" s="130"/>
      <c r="C29" s="131"/>
      <c r="D29" s="132" t="s">
        <v>25</v>
      </c>
      <c r="E29" s="132"/>
      <c r="F29" s="132"/>
      <c r="G29" s="133"/>
      <c r="H29" s="134"/>
    </row>
    <row r="30" spans="2:8" ht="18.75" customHeight="1" x14ac:dyDescent="0.25">
      <c r="B30" s="130"/>
      <c r="C30" s="131"/>
      <c r="D30" s="132" t="s">
        <v>59</v>
      </c>
      <c r="E30" s="132"/>
      <c r="F30" s="132"/>
      <c r="G30" s="133"/>
      <c r="H30" s="134"/>
    </row>
    <row r="31" spans="2:8" ht="18.75" customHeight="1" x14ac:dyDescent="0.25">
      <c r="B31" s="130"/>
      <c r="C31" s="131"/>
      <c r="D31" s="132" t="s">
        <v>27</v>
      </c>
      <c r="E31" s="132"/>
      <c r="F31" s="132"/>
      <c r="G31" s="133"/>
      <c r="H31" s="140"/>
    </row>
    <row r="32" spans="2:8" ht="18.75" customHeight="1" x14ac:dyDescent="0.25">
      <c r="B32" s="130"/>
      <c r="C32" s="131"/>
      <c r="D32" s="132" t="s">
        <v>28</v>
      </c>
      <c r="E32" s="132"/>
      <c r="F32" s="132"/>
      <c r="G32" s="133"/>
      <c r="H32" s="134"/>
    </row>
    <row r="33" spans="2:8" ht="18.75" customHeight="1" x14ac:dyDescent="0.25">
      <c r="B33" s="130"/>
      <c r="C33" s="131"/>
      <c r="D33" s="132" t="s">
        <v>240</v>
      </c>
      <c r="E33" s="132"/>
      <c r="F33" s="132"/>
      <c r="G33" s="133"/>
      <c r="H33" s="134"/>
    </row>
    <row r="34" spans="2:8" ht="18.75" customHeight="1" x14ac:dyDescent="0.25">
      <c r="B34" s="135"/>
      <c r="C34" s="136"/>
      <c r="D34" s="137" t="s">
        <v>139</v>
      </c>
      <c r="E34" s="137"/>
      <c r="F34" s="137"/>
      <c r="G34" s="138"/>
      <c r="H34" s="139"/>
    </row>
    <row r="35" spans="2:8" ht="27.9" customHeight="1" x14ac:dyDescent="0.25">
      <c r="B35" s="119">
        <v>4</v>
      </c>
      <c r="C35" s="113"/>
      <c r="D35" s="121" t="s">
        <v>241</v>
      </c>
      <c r="E35" s="122">
        <v>4</v>
      </c>
      <c r="F35" s="115">
        <v>9</v>
      </c>
      <c r="G35" s="120"/>
      <c r="H35" s="120">
        <f>G35*F35*E35</f>
        <v>0</v>
      </c>
    </row>
    <row r="36" spans="2:8" ht="18.75" customHeight="1" x14ac:dyDescent="0.25">
      <c r="B36" s="123"/>
      <c r="C36" s="124"/>
      <c r="D36" s="125" t="s">
        <v>13</v>
      </c>
      <c r="E36" s="126"/>
      <c r="F36" s="127"/>
      <c r="G36" s="128"/>
      <c r="H36" s="129"/>
    </row>
    <row r="37" spans="2:8" ht="18.75" customHeight="1" x14ac:dyDescent="0.25">
      <c r="B37" s="130"/>
      <c r="C37" s="131"/>
      <c r="D37" s="132" t="s">
        <v>14</v>
      </c>
      <c r="E37" s="132"/>
      <c r="F37" s="132"/>
      <c r="G37" s="133"/>
      <c r="H37" s="134"/>
    </row>
    <row r="38" spans="2:8" ht="18.75" customHeight="1" x14ac:dyDescent="0.25">
      <c r="B38" s="130"/>
      <c r="C38" s="131"/>
      <c r="D38" s="132" t="s">
        <v>38</v>
      </c>
      <c r="E38" s="132"/>
      <c r="F38" s="132"/>
      <c r="G38" s="133"/>
      <c r="H38" s="134"/>
    </row>
    <row r="39" spans="2:8" ht="18.75" customHeight="1" x14ac:dyDescent="0.25">
      <c r="B39" s="130"/>
      <c r="C39" s="131"/>
      <c r="D39" s="132" t="s">
        <v>16</v>
      </c>
      <c r="E39" s="132"/>
      <c r="F39" s="132"/>
      <c r="G39" s="133"/>
      <c r="H39" s="134"/>
    </row>
    <row r="40" spans="2:8" ht="18.75" customHeight="1" x14ac:dyDescent="0.25">
      <c r="B40" s="130"/>
      <c r="C40" s="131"/>
      <c r="D40" s="132" t="s">
        <v>17</v>
      </c>
      <c r="E40" s="132"/>
      <c r="F40" s="132"/>
      <c r="G40" s="133"/>
      <c r="H40" s="134"/>
    </row>
    <row r="41" spans="2:8" ht="18.75" customHeight="1" x14ac:dyDescent="0.25">
      <c r="B41" s="130"/>
      <c r="C41" s="131"/>
      <c r="D41" s="132" t="s">
        <v>242</v>
      </c>
      <c r="E41" s="132"/>
      <c r="F41" s="132"/>
      <c r="G41" s="133"/>
      <c r="H41" s="134"/>
    </row>
    <row r="42" spans="2:8" ht="18.75" customHeight="1" x14ac:dyDescent="0.25">
      <c r="B42" s="130"/>
      <c r="C42" s="131"/>
      <c r="D42" s="132" t="s">
        <v>19</v>
      </c>
      <c r="E42" s="132"/>
      <c r="F42" s="132"/>
      <c r="G42" s="133"/>
      <c r="H42" s="134"/>
    </row>
    <row r="43" spans="2:8" ht="18.75" customHeight="1" x14ac:dyDescent="0.25">
      <c r="B43" s="130"/>
      <c r="C43" s="131"/>
      <c r="D43" s="132" t="s">
        <v>44</v>
      </c>
      <c r="E43" s="132"/>
      <c r="F43" s="132"/>
      <c r="G43" s="133"/>
      <c r="H43" s="134"/>
    </row>
    <row r="44" spans="2:8" ht="18.75" customHeight="1" x14ac:dyDescent="0.25">
      <c r="B44" s="135"/>
      <c r="C44" s="136"/>
      <c r="D44" s="137" t="s">
        <v>21</v>
      </c>
      <c r="E44" s="137"/>
      <c r="F44" s="137"/>
      <c r="G44" s="138"/>
      <c r="H44" s="139"/>
    </row>
    <row r="45" spans="2:8" ht="27.9" customHeight="1" x14ac:dyDescent="0.25">
      <c r="B45" s="119">
        <v>5</v>
      </c>
      <c r="C45" s="113"/>
      <c r="D45" s="121" t="s">
        <v>243</v>
      </c>
      <c r="E45" s="122">
        <v>1</v>
      </c>
      <c r="F45" s="115">
        <v>9</v>
      </c>
      <c r="G45" s="120"/>
      <c r="H45" s="120">
        <f>G45*F45*E45</f>
        <v>0</v>
      </c>
    </row>
    <row r="46" spans="2:8" ht="18.75" customHeight="1" x14ac:dyDescent="0.25">
      <c r="B46" s="123"/>
      <c r="C46" s="124"/>
      <c r="D46" s="125" t="s">
        <v>13</v>
      </c>
      <c r="E46" s="126"/>
      <c r="F46" s="127"/>
      <c r="G46" s="128"/>
      <c r="H46" s="129"/>
    </row>
    <row r="47" spans="2:8" ht="18.75" customHeight="1" x14ac:dyDescent="0.25">
      <c r="B47" s="130"/>
      <c r="C47" s="131"/>
      <c r="D47" s="132" t="s">
        <v>47</v>
      </c>
      <c r="E47" s="132"/>
      <c r="F47" s="132"/>
      <c r="G47" s="133"/>
      <c r="H47" s="134"/>
    </row>
    <row r="48" spans="2:8" ht="18.75" customHeight="1" x14ac:dyDescent="0.25">
      <c r="B48" s="130"/>
      <c r="C48" s="131"/>
      <c r="D48" s="132" t="s">
        <v>30</v>
      </c>
      <c r="E48" s="132"/>
      <c r="F48" s="132"/>
      <c r="G48" s="133"/>
      <c r="H48" s="134"/>
    </row>
    <row r="49" spans="2:8" ht="18.75" customHeight="1" x14ac:dyDescent="0.25">
      <c r="B49" s="135"/>
      <c r="C49" s="136"/>
      <c r="D49" s="137" t="s">
        <v>48</v>
      </c>
      <c r="E49" s="137"/>
      <c r="F49" s="137"/>
      <c r="G49" s="138"/>
      <c r="H49" s="139"/>
    </row>
    <row r="50" spans="2:8" ht="27.9" customHeight="1" x14ac:dyDescent="0.25">
      <c r="B50" s="141">
        <v>6</v>
      </c>
      <c r="C50" s="142"/>
      <c r="D50" s="110" t="s">
        <v>244</v>
      </c>
      <c r="E50" s="122">
        <v>1</v>
      </c>
      <c r="F50" s="143">
        <v>9</v>
      </c>
      <c r="G50" s="144"/>
      <c r="H50" s="144">
        <f>G50*F50*E50</f>
        <v>0</v>
      </c>
    </row>
    <row r="51" spans="2:8" ht="18.75" customHeight="1" x14ac:dyDescent="0.25">
      <c r="B51" s="145"/>
      <c r="C51" s="146"/>
      <c r="D51" s="147" t="s">
        <v>13</v>
      </c>
      <c r="E51" s="126"/>
      <c r="F51" s="148"/>
      <c r="G51" s="149"/>
      <c r="H51" s="150"/>
    </row>
    <row r="52" spans="2:8" ht="18.75" customHeight="1" x14ac:dyDescent="0.25">
      <c r="B52" s="151"/>
      <c r="C52" s="152"/>
      <c r="D52" s="153" t="s">
        <v>14</v>
      </c>
      <c r="E52" s="153"/>
      <c r="F52" s="153"/>
      <c r="G52" s="154"/>
      <c r="H52" s="155"/>
    </row>
    <row r="53" spans="2:8" ht="18.75" customHeight="1" x14ac:dyDescent="0.25">
      <c r="B53" s="151"/>
      <c r="C53" s="152"/>
      <c r="D53" s="153" t="s">
        <v>30</v>
      </c>
      <c r="E53" s="153"/>
      <c r="F53" s="153"/>
      <c r="G53" s="154"/>
      <c r="H53" s="155"/>
    </row>
    <row r="54" spans="2:8" ht="18.75" customHeight="1" x14ac:dyDescent="0.25">
      <c r="B54" s="151"/>
      <c r="C54" s="152"/>
      <c r="D54" s="153" t="s">
        <v>41</v>
      </c>
      <c r="E54" s="153"/>
      <c r="F54" s="153"/>
      <c r="G54" s="154"/>
      <c r="H54" s="155"/>
    </row>
    <row r="55" spans="2:8" ht="18.75" customHeight="1" x14ac:dyDescent="0.25">
      <c r="B55" s="156"/>
      <c r="C55" s="157"/>
      <c r="D55" s="158" t="s">
        <v>42</v>
      </c>
      <c r="E55" s="158"/>
      <c r="F55" s="158"/>
      <c r="G55" s="159"/>
      <c r="H55" s="160"/>
    </row>
    <row r="56" spans="2:8" ht="27.9" customHeight="1" x14ac:dyDescent="0.25">
      <c r="B56" s="141">
        <v>7</v>
      </c>
      <c r="C56" s="142"/>
      <c r="D56" s="110" t="s">
        <v>245</v>
      </c>
      <c r="E56" s="122">
        <v>4</v>
      </c>
      <c r="F56" s="115">
        <v>9</v>
      </c>
      <c r="G56" s="120"/>
      <c r="H56" s="120">
        <f>G56*F56*E56</f>
        <v>0</v>
      </c>
    </row>
    <row r="57" spans="2:8" ht="18.75" customHeight="1" x14ac:dyDescent="0.25">
      <c r="B57" s="123"/>
      <c r="C57" s="124"/>
      <c r="D57" s="125" t="s">
        <v>13</v>
      </c>
      <c r="E57" s="127"/>
      <c r="F57" s="127"/>
      <c r="G57" s="128"/>
      <c r="H57" s="129"/>
    </row>
    <row r="58" spans="2:8" ht="18.75" customHeight="1" x14ac:dyDescent="0.25">
      <c r="B58" s="130"/>
      <c r="C58" s="131"/>
      <c r="D58" s="132" t="s">
        <v>25</v>
      </c>
      <c r="E58" s="132"/>
      <c r="F58" s="132"/>
      <c r="G58" s="133"/>
      <c r="H58" s="134"/>
    </row>
    <row r="59" spans="2:8" ht="18.75" customHeight="1" x14ac:dyDescent="0.25">
      <c r="B59" s="130"/>
      <c r="C59" s="131"/>
      <c r="D59" s="132" t="s">
        <v>26</v>
      </c>
      <c r="E59" s="132"/>
      <c r="F59" s="132"/>
      <c r="G59" s="133"/>
      <c r="H59" s="134"/>
    </row>
    <row r="60" spans="2:8" ht="18.75" customHeight="1" x14ac:dyDescent="0.25">
      <c r="B60" s="130"/>
      <c r="C60" s="131"/>
      <c r="D60" s="132" t="s">
        <v>27</v>
      </c>
      <c r="E60" s="132"/>
      <c r="F60" s="132"/>
      <c r="G60" s="133"/>
      <c r="H60" s="134"/>
    </row>
    <row r="61" spans="2:8" ht="18.75" customHeight="1" x14ac:dyDescent="0.25">
      <c r="B61" s="130"/>
      <c r="C61" s="131"/>
      <c r="D61" s="132" t="s">
        <v>28</v>
      </c>
      <c r="E61" s="132"/>
      <c r="F61" s="132"/>
      <c r="G61" s="133"/>
      <c r="H61" s="134"/>
    </row>
    <row r="62" spans="2:8" ht="18.75" customHeight="1" x14ac:dyDescent="0.25">
      <c r="B62" s="135"/>
      <c r="C62" s="136"/>
      <c r="D62" s="137" t="s">
        <v>237</v>
      </c>
      <c r="E62" s="137"/>
      <c r="F62" s="137"/>
      <c r="G62" s="138"/>
      <c r="H62" s="139"/>
    </row>
    <row r="63" spans="2:8" ht="15.6" x14ac:dyDescent="0.3">
      <c r="B63" s="161"/>
      <c r="C63" s="161"/>
      <c r="D63" s="162"/>
      <c r="E63" s="163"/>
      <c r="F63" s="314" t="s">
        <v>178</v>
      </c>
      <c r="G63" s="314"/>
      <c r="H63" s="165">
        <v>0</v>
      </c>
    </row>
    <row r="64" spans="2:8" ht="15.6" x14ac:dyDescent="0.3">
      <c r="B64" s="161"/>
      <c r="C64" s="161"/>
      <c r="D64" s="162"/>
      <c r="E64" s="163"/>
      <c r="F64" s="314" t="s">
        <v>179</v>
      </c>
      <c r="G64" s="314"/>
      <c r="H64" s="166">
        <f>H63*0.16</f>
        <v>0</v>
      </c>
    </row>
    <row r="65" spans="4:8" ht="15.6" x14ac:dyDescent="0.3">
      <c r="D65" s="313" t="s">
        <v>246</v>
      </c>
      <c r="E65" s="313"/>
      <c r="F65" s="313"/>
      <c r="G65" s="313"/>
      <c r="H65" s="168">
        <f>SUM(H63:H64)</f>
        <v>0</v>
      </c>
    </row>
    <row r="69" spans="4:8" ht="13.8" thickBot="1" x14ac:dyDescent="0.3"/>
    <row r="70" spans="4:8" ht="93" thickBot="1" x14ac:dyDescent="0.3">
      <c r="D70" s="263" t="s">
        <v>324</v>
      </c>
    </row>
  </sheetData>
  <mergeCells count="17">
    <mergeCell ref="C1:G1"/>
    <mergeCell ref="C2:G2"/>
    <mergeCell ref="C3:G3"/>
    <mergeCell ref="C4:G4"/>
    <mergeCell ref="D5:E5"/>
    <mergeCell ref="D65:G65"/>
    <mergeCell ref="D6:E6"/>
    <mergeCell ref="F63:G63"/>
    <mergeCell ref="F64:G64"/>
    <mergeCell ref="D7:E7"/>
    <mergeCell ref="D8:E8"/>
    <mergeCell ref="C9:E9"/>
    <mergeCell ref="F9:G9"/>
    <mergeCell ref="C10:E10"/>
    <mergeCell ref="C11:E11"/>
    <mergeCell ref="F5:G6"/>
    <mergeCell ref="F7:G8"/>
  </mergeCells>
  <pageMargins left="0.39370078740157483" right="0.27559055118110237" top="0.35433070866141736" bottom="0.6692913385826772" header="0.19685039370078741" footer="0.19685039370078741"/>
  <pageSetup scale="55" orientation="portrait" r:id="rId1"/>
  <headerFooter alignWithMargins="0">
    <oddHeader xml:space="preserve">&amp;R&amp;8&amp;P DE &amp;N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B616C-B704-4441-8027-BA1EB4121FA3}">
  <sheetPr>
    <tabColor rgb="FF00B0F0"/>
  </sheetPr>
  <dimension ref="B1:H129"/>
  <sheetViews>
    <sheetView view="pageBreakPreview" topLeftCell="A106" zoomScaleNormal="100" zoomScaleSheetLayoutView="100" workbookViewId="0">
      <selection activeCell="F109" sqref="F109"/>
    </sheetView>
  </sheetViews>
  <sheetFormatPr baseColWidth="10" defaultRowHeight="13.2" x14ac:dyDescent="0.25"/>
  <cols>
    <col min="1" max="1" width="1.44140625" style="108" customWidth="1"/>
    <col min="2" max="2" width="13" style="169" customWidth="1"/>
    <col min="3" max="3" width="15.6640625" style="169" customWidth="1"/>
    <col min="4" max="4" width="81.5546875" style="170" customWidth="1"/>
    <col min="5" max="5" width="11.109375" style="171" customWidth="1"/>
    <col min="6" max="6" width="11.88671875" style="172" customWidth="1"/>
    <col min="7" max="7" width="19.109375" style="170" customWidth="1"/>
    <col min="8" max="8" width="19.109375" style="173" customWidth="1"/>
    <col min="9" max="255" width="11.44140625" style="108"/>
    <col min="256" max="256" width="1.44140625" style="108" customWidth="1"/>
    <col min="257" max="257" width="13" style="108" customWidth="1"/>
    <col min="258" max="258" width="10.6640625" style="108" customWidth="1"/>
    <col min="259" max="259" width="15.6640625" style="108" customWidth="1"/>
    <col min="260" max="260" width="81.5546875" style="108" customWidth="1"/>
    <col min="261" max="261" width="11.109375" style="108" customWidth="1"/>
    <col min="262" max="262" width="11.88671875" style="108" customWidth="1"/>
    <col min="263" max="264" width="19.109375" style="108" customWidth="1"/>
    <col min="265" max="511" width="11.44140625" style="108"/>
    <col min="512" max="512" width="1.44140625" style="108" customWidth="1"/>
    <col min="513" max="513" width="13" style="108" customWidth="1"/>
    <col min="514" max="514" width="10.6640625" style="108" customWidth="1"/>
    <col min="515" max="515" width="15.6640625" style="108" customWidth="1"/>
    <col min="516" max="516" width="81.5546875" style="108" customWidth="1"/>
    <col min="517" max="517" width="11.109375" style="108" customWidth="1"/>
    <col min="518" max="518" width="11.88671875" style="108" customWidth="1"/>
    <col min="519" max="520" width="19.109375" style="108" customWidth="1"/>
    <col min="521" max="767" width="11.44140625" style="108"/>
    <col min="768" max="768" width="1.44140625" style="108" customWidth="1"/>
    <col min="769" max="769" width="13" style="108" customWidth="1"/>
    <col min="770" max="770" width="10.6640625" style="108" customWidth="1"/>
    <col min="771" max="771" width="15.6640625" style="108" customWidth="1"/>
    <col min="772" max="772" width="81.5546875" style="108" customWidth="1"/>
    <col min="773" max="773" width="11.109375" style="108" customWidth="1"/>
    <col min="774" max="774" width="11.88671875" style="108" customWidth="1"/>
    <col min="775" max="776" width="19.109375" style="108" customWidth="1"/>
    <col min="777" max="1023" width="11.44140625" style="108"/>
    <col min="1024" max="1024" width="1.44140625" style="108" customWidth="1"/>
    <col min="1025" max="1025" width="13" style="108" customWidth="1"/>
    <col min="1026" max="1026" width="10.6640625" style="108" customWidth="1"/>
    <col min="1027" max="1027" width="15.6640625" style="108" customWidth="1"/>
    <col min="1028" max="1028" width="81.5546875" style="108" customWidth="1"/>
    <col min="1029" max="1029" width="11.109375" style="108" customWidth="1"/>
    <col min="1030" max="1030" width="11.88671875" style="108" customWidth="1"/>
    <col min="1031" max="1032" width="19.109375" style="108" customWidth="1"/>
    <col min="1033" max="1279" width="11.44140625" style="108"/>
    <col min="1280" max="1280" width="1.44140625" style="108" customWidth="1"/>
    <col min="1281" max="1281" width="13" style="108" customWidth="1"/>
    <col min="1282" max="1282" width="10.6640625" style="108" customWidth="1"/>
    <col min="1283" max="1283" width="15.6640625" style="108" customWidth="1"/>
    <col min="1284" max="1284" width="81.5546875" style="108" customWidth="1"/>
    <col min="1285" max="1285" width="11.109375" style="108" customWidth="1"/>
    <col min="1286" max="1286" width="11.88671875" style="108" customWidth="1"/>
    <col min="1287" max="1288" width="19.109375" style="108" customWidth="1"/>
    <col min="1289" max="1535" width="11.44140625" style="108"/>
    <col min="1536" max="1536" width="1.44140625" style="108" customWidth="1"/>
    <col min="1537" max="1537" width="13" style="108" customWidth="1"/>
    <col min="1538" max="1538" width="10.6640625" style="108" customWidth="1"/>
    <col min="1539" max="1539" width="15.6640625" style="108" customWidth="1"/>
    <col min="1540" max="1540" width="81.5546875" style="108" customWidth="1"/>
    <col min="1541" max="1541" width="11.109375" style="108" customWidth="1"/>
    <col min="1542" max="1542" width="11.88671875" style="108" customWidth="1"/>
    <col min="1543" max="1544" width="19.109375" style="108" customWidth="1"/>
    <col min="1545" max="1791" width="11.44140625" style="108"/>
    <col min="1792" max="1792" width="1.44140625" style="108" customWidth="1"/>
    <col min="1793" max="1793" width="13" style="108" customWidth="1"/>
    <col min="1794" max="1794" width="10.6640625" style="108" customWidth="1"/>
    <col min="1795" max="1795" width="15.6640625" style="108" customWidth="1"/>
    <col min="1796" max="1796" width="81.5546875" style="108" customWidth="1"/>
    <col min="1797" max="1797" width="11.109375" style="108" customWidth="1"/>
    <col min="1798" max="1798" width="11.88671875" style="108" customWidth="1"/>
    <col min="1799" max="1800" width="19.109375" style="108" customWidth="1"/>
    <col min="1801" max="2047" width="11.44140625" style="108"/>
    <col min="2048" max="2048" width="1.44140625" style="108" customWidth="1"/>
    <col min="2049" max="2049" width="13" style="108" customWidth="1"/>
    <col min="2050" max="2050" width="10.6640625" style="108" customWidth="1"/>
    <col min="2051" max="2051" width="15.6640625" style="108" customWidth="1"/>
    <col min="2052" max="2052" width="81.5546875" style="108" customWidth="1"/>
    <col min="2053" max="2053" width="11.109375" style="108" customWidth="1"/>
    <col min="2054" max="2054" width="11.88671875" style="108" customWidth="1"/>
    <col min="2055" max="2056" width="19.109375" style="108" customWidth="1"/>
    <col min="2057" max="2303" width="11.44140625" style="108"/>
    <col min="2304" max="2304" width="1.44140625" style="108" customWidth="1"/>
    <col min="2305" max="2305" width="13" style="108" customWidth="1"/>
    <col min="2306" max="2306" width="10.6640625" style="108" customWidth="1"/>
    <col min="2307" max="2307" width="15.6640625" style="108" customWidth="1"/>
    <col min="2308" max="2308" width="81.5546875" style="108" customWidth="1"/>
    <col min="2309" max="2309" width="11.109375" style="108" customWidth="1"/>
    <col min="2310" max="2310" width="11.88671875" style="108" customWidth="1"/>
    <col min="2311" max="2312" width="19.109375" style="108" customWidth="1"/>
    <col min="2313" max="2559" width="11.44140625" style="108"/>
    <col min="2560" max="2560" width="1.44140625" style="108" customWidth="1"/>
    <col min="2561" max="2561" width="13" style="108" customWidth="1"/>
    <col min="2562" max="2562" width="10.6640625" style="108" customWidth="1"/>
    <col min="2563" max="2563" width="15.6640625" style="108" customWidth="1"/>
    <col min="2564" max="2564" width="81.5546875" style="108" customWidth="1"/>
    <col min="2565" max="2565" width="11.109375" style="108" customWidth="1"/>
    <col min="2566" max="2566" width="11.88671875" style="108" customWidth="1"/>
    <col min="2567" max="2568" width="19.109375" style="108" customWidth="1"/>
    <col min="2569" max="2815" width="11.44140625" style="108"/>
    <col min="2816" max="2816" width="1.44140625" style="108" customWidth="1"/>
    <col min="2817" max="2817" width="13" style="108" customWidth="1"/>
    <col min="2818" max="2818" width="10.6640625" style="108" customWidth="1"/>
    <col min="2819" max="2819" width="15.6640625" style="108" customWidth="1"/>
    <col min="2820" max="2820" width="81.5546875" style="108" customWidth="1"/>
    <col min="2821" max="2821" width="11.109375" style="108" customWidth="1"/>
    <col min="2822" max="2822" width="11.88671875" style="108" customWidth="1"/>
    <col min="2823" max="2824" width="19.109375" style="108" customWidth="1"/>
    <col min="2825" max="3071" width="11.44140625" style="108"/>
    <col min="3072" max="3072" width="1.44140625" style="108" customWidth="1"/>
    <col min="3073" max="3073" width="13" style="108" customWidth="1"/>
    <col min="3074" max="3074" width="10.6640625" style="108" customWidth="1"/>
    <col min="3075" max="3075" width="15.6640625" style="108" customWidth="1"/>
    <col min="3076" max="3076" width="81.5546875" style="108" customWidth="1"/>
    <col min="3077" max="3077" width="11.109375" style="108" customWidth="1"/>
    <col min="3078" max="3078" width="11.88671875" style="108" customWidth="1"/>
    <col min="3079" max="3080" width="19.109375" style="108" customWidth="1"/>
    <col min="3081" max="3327" width="11.44140625" style="108"/>
    <col min="3328" max="3328" width="1.44140625" style="108" customWidth="1"/>
    <col min="3329" max="3329" width="13" style="108" customWidth="1"/>
    <col min="3330" max="3330" width="10.6640625" style="108" customWidth="1"/>
    <col min="3331" max="3331" width="15.6640625" style="108" customWidth="1"/>
    <col min="3332" max="3332" width="81.5546875" style="108" customWidth="1"/>
    <col min="3333" max="3333" width="11.109375" style="108" customWidth="1"/>
    <col min="3334" max="3334" width="11.88671875" style="108" customWidth="1"/>
    <col min="3335" max="3336" width="19.109375" style="108" customWidth="1"/>
    <col min="3337" max="3583" width="11.44140625" style="108"/>
    <col min="3584" max="3584" width="1.44140625" style="108" customWidth="1"/>
    <col min="3585" max="3585" width="13" style="108" customWidth="1"/>
    <col min="3586" max="3586" width="10.6640625" style="108" customWidth="1"/>
    <col min="3587" max="3587" width="15.6640625" style="108" customWidth="1"/>
    <col min="3588" max="3588" width="81.5546875" style="108" customWidth="1"/>
    <col min="3589" max="3589" width="11.109375" style="108" customWidth="1"/>
    <col min="3590" max="3590" width="11.88671875" style="108" customWidth="1"/>
    <col min="3591" max="3592" width="19.109375" style="108" customWidth="1"/>
    <col min="3593" max="3839" width="11.44140625" style="108"/>
    <col min="3840" max="3840" width="1.44140625" style="108" customWidth="1"/>
    <col min="3841" max="3841" width="13" style="108" customWidth="1"/>
    <col min="3842" max="3842" width="10.6640625" style="108" customWidth="1"/>
    <col min="3843" max="3843" width="15.6640625" style="108" customWidth="1"/>
    <col min="3844" max="3844" width="81.5546875" style="108" customWidth="1"/>
    <col min="3845" max="3845" width="11.109375" style="108" customWidth="1"/>
    <col min="3846" max="3846" width="11.88671875" style="108" customWidth="1"/>
    <col min="3847" max="3848" width="19.109375" style="108" customWidth="1"/>
    <col min="3849" max="4095" width="11.44140625" style="108"/>
    <col min="4096" max="4096" width="1.44140625" style="108" customWidth="1"/>
    <col min="4097" max="4097" width="13" style="108" customWidth="1"/>
    <col min="4098" max="4098" width="10.6640625" style="108" customWidth="1"/>
    <col min="4099" max="4099" width="15.6640625" style="108" customWidth="1"/>
    <col min="4100" max="4100" width="81.5546875" style="108" customWidth="1"/>
    <col min="4101" max="4101" width="11.109375" style="108" customWidth="1"/>
    <col min="4102" max="4102" width="11.88671875" style="108" customWidth="1"/>
    <col min="4103" max="4104" width="19.109375" style="108" customWidth="1"/>
    <col min="4105" max="4351" width="11.44140625" style="108"/>
    <col min="4352" max="4352" width="1.44140625" style="108" customWidth="1"/>
    <col min="4353" max="4353" width="13" style="108" customWidth="1"/>
    <col min="4354" max="4354" width="10.6640625" style="108" customWidth="1"/>
    <col min="4355" max="4355" width="15.6640625" style="108" customWidth="1"/>
    <col min="4356" max="4356" width="81.5546875" style="108" customWidth="1"/>
    <col min="4357" max="4357" width="11.109375" style="108" customWidth="1"/>
    <col min="4358" max="4358" width="11.88671875" style="108" customWidth="1"/>
    <col min="4359" max="4360" width="19.109375" style="108" customWidth="1"/>
    <col min="4361" max="4607" width="11.44140625" style="108"/>
    <col min="4608" max="4608" width="1.44140625" style="108" customWidth="1"/>
    <col min="4609" max="4609" width="13" style="108" customWidth="1"/>
    <col min="4610" max="4610" width="10.6640625" style="108" customWidth="1"/>
    <col min="4611" max="4611" width="15.6640625" style="108" customWidth="1"/>
    <col min="4612" max="4612" width="81.5546875" style="108" customWidth="1"/>
    <col min="4613" max="4613" width="11.109375" style="108" customWidth="1"/>
    <col min="4614" max="4614" width="11.88671875" style="108" customWidth="1"/>
    <col min="4615" max="4616" width="19.109375" style="108" customWidth="1"/>
    <col min="4617" max="4863" width="11.44140625" style="108"/>
    <col min="4864" max="4864" width="1.44140625" style="108" customWidth="1"/>
    <col min="4865" max="4865" width="13" style="108" customWidth="1"/>
    <col min="4866" max="4866" width="10.6640625" style="108" customWidth="1"/>
    <col min="4867" max="4867" width="15.6640625" style="108" customWidth="1"/>
    <col min="4868" max="4868" width="81.5546875" style="108" customWidth="1"/>
    <col min="4869" max="4869" width="11.109375" style="108" customWidth="1"/>
    <col min="4870" max="4870" width="11.88671875" style="108" customWidth="1"/>
    <col min="4871" max="4872" width="19.109375" style="108" customWidth="1"/>
    <col min="4873" max="5119" width="11.44140625" style="108"/>
    <col min="5120" max="5120" width="1.44140625" style="108" customWidth="1"/>
    <col min="5121" max="5121" width="13" style="108" customWidth="1"/>
    <col min="5122" max="5122" width="10.6640625" style="108" customWidth="1"/>
    <col min="5123" max="5123" width="15.6640625" style="108" customWidth="1"/>
    <col min="5124" max="5124" width="81.5546875" style="108" customWidth="1"/>
    <col min="5125" max="5125" width="11.109375" style="108" customWidth="1"/>
    <col min="5126" max="5126" width="11.88671875" style="108" customWidth="1"/>
    <col min="5127" max="5128" width="19.109375" style="108" customWidth="1"/>
    <col min="5129" max="5375" width="11.44140625" style="108"/>
    <col min="5376" max="5376" width="1.44140625" style="108" customWidth="1"/>
    <col min="5377" max="5377" width="13" style="108" customWidth="1"/>
    <col min="5378" max="5378" width="10.6640625" style="108" customWidth="1"/>
    <col min="5379" max="5379" width="15.6640625" style="108" customWidth="1"/>
    <col min="5380" max="5380" width="81.5546875" style="108" customWidth="1"/>
    <col min="5381" max="5381" width="11.109375" style="108" customWidth="1"/>
    <col min="5382" max="5382" width="11.88671875" style="108" customWidth="1"/>
    <col min="5383" max="5384" width="19.109375" style="108" customWidth="1"/>
    <col min="5385" max="5631" width="11.44140625" style="108"/>
    <col min="5632" max="5632" width="1.44140625" style="108" customWidth="1"/>
    <col min="5633" max="5633" width="13" style="108" customWidth="1"/>
    <col min="5634" max="5634" width="10.6640625" style="108" customWidth="1"/>
    <col min="5635" max="5635" width="15.6640625" style="108" customWidth="1"/>
    <col min="5636" max="5636" width="81.5546875" style="108" customWidth="1"/>
    <col min="5637" max="5637" width="11.109375" style="108" customWidth="1"/>
    <col min="5638" max="5638" width="11.88671875" style="108" customWidth="1"/>
    <col min="5639" max="5640" width="19.109375" style="108" customWidth="1"/>
    <col min="5641" max="5887" width="11.44140625" style="108"/>
    <col min="5888" max="5888" width="1.44140625" style="108" customWidth="1"/>
    <col min="5889" max="5889" width="13" style="108" customWidth="1"/>
    <col min="5890" max="5890" width="10.6640625" style="108" customWidth="1"/>
    <col min="5891" max="5891" width="15.6640625" style="108" customWidth="1"/>
    <col min="5892" max="5892" width="81.5546875" style="108" customWidth="1"/>
    <col min="5893" max="5893" width="11.109375" style="108" customWidth="1"/>
    <col min="5894" max="5894" width="11.88671875" style="108" customWidth="1"/>
    <col min="5895" max="5896" width="19.109375" style="108" customWidth="1"/>
    <col min="5897" max="6143" width="11.44140625" style="108"/>
    <col min="6144" max="6144" width="1.44140625" style="108" customWidth="1"/>
    <col min="6145" max="6145" width="13" style="108" customWidth="1"/>
    <col min="6146" max="6146" width="10.6640625" style="108" customWidth="1"/>
    <col min="6147" max="6147" width="15.6640625" style="108" customWidth="1"/>
    <col min="6148" max="6148" width="81.5546875" style="108" customWidth="1"/>
    <col min="6149" max="6149" width="11.109375" style="108" customWidth="1"/>
    <col min="6150" max="6150" width="11.88671875" style="108" customWidth="1"/>
    <col min="6151" max="6152" width="19.109375" style="108" customWidth="1"/>
    <col min="6153" max="6399" width="11.44140625" style="108"/>
    <col min="6400" max="6400" width="1.44140625" style="108" customWidth="1"/>
    <col min="6401" max="6401" width="13" style="108" customWidth="1"/>
    <col min="6402" max="6402" width="10.6640625" style="108" customWidth="1"/>
    <col min="6403" max="6403" width="15.6640625" style="108" customWidth="1"/>
    <col min="6404" max="6404" width="81.5546875" style="108" customWidth="1"/>
    <col min="6405" max="6405" width="11.109375" style="108" customWidth="1"/>
    <col min="6406" max="6406" width="11.88671875" style="108" customWidth="1"/>
    <col min="6407" max="6408" width="19.109375" style="108" customWidth="1"/>
    <col min="6409" max="6655" width="11.44140625" style="108"/>
    <col min="6656" max="6656" width="1.44140625" style="108" customWidth="1"/>
    <col min="6657" max="6657" width="13" style="108" customWidth="1"/>
    <col min="6658" max="6658" width="10.6640625" style="108" customWidth="1"/>
    <col min="6659" max="6659" width="15.6640625" style="108" customWidth="1"/>
    <col min="6660" max="6660" width="81.5546875" style="108" customWidth="1"/>
    <col min="6661" max="6661" width="11.109375" style="108" customWidth="1"/>
    <col min="6662" max="6662" width="11.88671875" style="108" customWidth="1"/>
    <col min="6663" max="6664" width="19.109375" style="108" customWidth="1"/>
    <col min="6665" max="6911" width="11.44140625" style="108"/>
    <col min="6912" max="6912" width="1.44140625" style="108" customWidth="1"/>
    <col min="6913" max="6913" width="13" style="108" customWidth="1"/>
    <col min="6914" max="6914" width="10.6640625" style="108" customWidth="1"/>
    <col min="6915" max="6915" width="15.6640625" style="108" customWidth="1"/>
    <col min="6916" max="6916" width="81.5546875" style="108" customWidth="1"/>
    <col min="6917" max="6917" width="11.109375" style="108" customWidth="1"/>
    <col min="6918" max="6918" width="11.88671875" style="108" customWidth="1"/>
    <col min="6919" max="6920" width="19.109375" style="108" customWidth="1"/>
    <col min="6921" max="7167" width="11.44140625" style="108"/>
    <col min="7168" max="7168" width="1.44140625" style="108" customWidth="1"/>
    <col min="7169" max="7169" width="13" style="108" customWidth="1"/>
    <col min="7170" max="7170" width="10.6640625" style="108" customWidth="1"/>
    <col min="7171" max="7171" width="15.6640625" style="108" customWidth="1"/>
    <col min="7172" max="7172" width="81.5546875" style="108" customWidth="1"/>
    <col min="7173" max="7173" width="11.109375" style="108" customWidth="1"/>
    <col min="7174" max="7174" width="11.88671875" style="108" customWidth="1"/>
    <col min="7175" max="7176" width="19.109375" style="108" customWidth="1"/>
    <col min="7177" max="7423" width="11.44140625" style="108"/>
    <col min="7424" max="7424" width="1.44140625" style="108" customWidth="1"/>
    <col min="7425" max="7425" width="13" style="108" customWidth="1"/>
    <col min="7426" max="7426" width="10.6640625" style="108" customWidth="1"/>
    <col min="7427" max="7427" width="15.6640625" style="108" customWidth="1"/>
    <col min="7428" max="7428" width="81.5546875" style="108" customWidth="1"/>
    <col min="7429" max="7429" width="11.109375" style="108" customWidth="1"/>
    <col min="7430" max="7430" width="11.88671875" style="108" customWidth="1"/>
    <col min="7431" max="7432" width="19.109375" style="108" customWidth="1"/>
    <col min="7433" max="7679" width="11.44140625" style="108"/>
    <col min="7680" max="7680" width="1.44140625" style="108" customWidth="1"/>
    <col min="7681" max="7681" width="13" style="108" customWidth="1"/>
    <col min="7682" max="7682" width="10.6640625" style="108" customWidth="1"/>
    <col min="7683" max="7683" width="15.6640625" style="108" customWidth="1"/>
    <col min="7684" max="7684" width="81.5546875" style="108" customWidth="1"/>
    <col min="7685" max="7685" width="11.109375" style="108" customWidth="1"/>
    <col min="7686" max="7686" width="11.88671875" style="108" customWidth="1"/>
    <col min="7687" max="7688" width="19.109375" style="108" customWidth="1"/>
    <col min="7689" max="7935" width="11.44140625" style="108"/>
    <col min="7936" max="7936" width="1.44140625" style="108" customWidth="1"/>
    <col min="7937" max="7937" width="13" style="108" customWidth="1"/>
    <col min="7938" max="7938" width="10.6640625" style="108" customWidth="1"/>
    <col min="7939" max="7939" width="15.6640625" style="108" customWidth="1"/>
    <col min="7940" max="7940" width="81.5546875" style="108" customWidth="1"/>
    <col min="7941" max="7941" width="11.109375" style="108" customWidth="1"/>
    <col min="7942" max="7942" width="11.88671875" style="108" customWidth="1"/>
    <col min="7943" max="7944" width="19.109375" style="108" customWidth="1"/>
    <col min="7945" max="8191" width="11.44140625" style="108"/>
    <col min="8192" max="8192" width="1.44140625" style="108" customWidth="1"/>
    <col min="8193" max="8193" width="13" style="108" customWidth="1"/>
    <col min="8194" max="8194" width="10.6640625" style="108" customWidth="1"/>
    <col min="8195" max="8195" width="15.6640625" style="108" customWidth="1"/>
    <col min="8196" max="8196" width="81.5546875" style="108" customWidth="1"/>
    <col min="8197" max="8197" width="11.109375" style="108" customWidth="1"/>
    <col min="8198" max="8198" width="11.88671875" style="108" customWidth="1"/>
    <col min="8199" max="8200" width="19.109375" style="108" customWidth="1"/>
    <col min="8201" max="8447" width="11.44140625" style="108"/>
    <col min="8448" max="8448" width="1.44140625" style="108" customWidth="1"/>
    <col min="8449" max="8449" width="13" style="108" customWidth="1"/>
    <col min="8450" max="8450" width="10.6640625" style="108" customWidth="1"/>
    <col min="8451" max="8451" width="15.6640625" style="108" customWidth="1"/>
    <col min="8452" max="8452" width="81.5546875" style="108" customWidth="1"/>
    <col min="8453" max="8453" width="11.109375" style="108" customWidth="1"/>
    <col min="8454" max="8454" width="11.88671875" style="108" customWidth="1"/>
    <col min="8455" max="8456" width="19.109375" style="108" customWidth="1"/>
    <col min="8457" max="8703" width="11.44140625" style="108"/>
    <col min="8704" max="8704" width="1.44140625" style="108" customWidth="1"/>
    <col min="8705" max="8705" width="13" style="108" customWidth="1"/>
    <col min="8706" max="8706" width="10.6640625" style="108" customWidth="1"/>
    <col min="8707" max="8707" width="15.6640625" style="108" customWidth="1"/>
    <col min="8708" max="8708" width="81.5546875" style="108" customWidth="1"/>
    <col min="8709" max="8709" width="11.109375" style="108" customWidth="1"/>
    <col min="8710" max="8710" width="11.88671875" style="108" customWidth="1"/>
    <col min="8711" max="8712" width="19.109375" style="108" customWidth="1"/>
    <col min="8713" max="8959" width="11.44140625" style="108"/>
    <col min="8960" max="8960" width="1.44140625" style="108" customWidth="1"/>
    <col min="8961" max="8961" width="13" style="108" customWidth="1"/>
    <col min="8962" max="8962" width="10.6640625" style="108" customWidth="1"/>
    <col min="8963" max="8963" width="15.6640625" style="108" customWidth="1"/>
    <col min="8964" max="8964" width="81.5546875" style="108" customWidth="1"/>
    <col min="8965" max="8965" width="11.109375" style="108" customWidth="1"/>
    <col min="8966" max="8966" width="11.88671875" style="108" customWidth="1"/>
    <col min="8967" max="8968" width="19.109375" style="108" customWidth="1"/>
    <col min="8969" max="9215" width="11.44140625" style="108"/>
    <col min="9216" max="9216" width="1.44140625" style="108" customWidth="1"/>
    <col min="9217" max="9217" width="13" style="108" customWidth="1"/>
    <col min="9218" max="9218" width="10.6640625" style="108" customWidth="1"/>
    <col min="9219" max="9219" width="15.6640625" style="108" customWidth="1"/>
    <col min="9220" max="9220" width="81.5546875" style="108" customWidth="1"/>
    <col min="9221" max="9221" width="11.109375" style="108" customWidth="1"/>
    <col min="9222" max="9222" width="11.88671875" style="108" customWidth="1"/>
    <col min="9223" max="9224" width="19.109375" style="108" customWidth="1"/>
    <col min="9225" max="9471" width="11.44140625" style="108"/>
    <col min="9472" max="9472" width="1.44140625" style="108" customWidth="1"/>
    <col min="9473" max="9473" width="13" style="108" customWidth="1"/>
    <col min="9474" max="9474" width="10.6640625" style="108" customWidth="1"/>
    <col min="9475" max="9475" width="15.6640625" style="108" customWidth="1"/>
    <col min="9476" max="9476" width="81.5546875" style="108" customWidth="1"/>
    <col min="9477" max="9477" width="11.109375" style="108" customWidth="1"/>
    <col min="9478" max="9478" width="11.88671875" style="108" customWidth="1"/>
    <col min="9479" max="9480" width="19.109375" style="108" customWidth="1"/>
    <col min="9481" max="9727" width="11.44140625" style="108"/>
    <col min="9728" max="9728" width="1.44140625" style="108" customWidth="1"/>
    <col min="9729" max="9729" width="13" style="108" customWidth="1"/>
    <col min="9730" max="9730" width="10.6640625" style="108" customWidth="1"/>
    <col min="9731" max="9731" width="15.6640625" style="108" customWidth="1"/>
    <col min="9732" max="9732" width="81.5546875" style="108" customWidth="1"/>
    <col min="9733" max="9733" width="11.109375" style="108" customWidth="1"/>
    <col min="9734" max="9734" width="11.88671875" style="108" customWidth="1"/>
    <col min="9735" max="9736" width="19.109375" style="108" customWidth="1"/>
    <col min="9737" max="9983" width="11.44140625" style="108"/>
    <col min="9984" max="9984" width="1.44140625" style="108" customWidth="1"/>
    <col min="9985" max="9985" width="13" style="108" customWidth="1"/>
    <col min="9986" max="9986" width="10.6640625" style="108" customWidth="1"/>
    <col min="9987" max="9987" width="15.6640625" style="108" customWidth="1"/>
    <col min="9988" max="9988" width="81.5546875" style="108" customWidth="1"/>
    <col min="9989" max="9989" width="11.109375" style="108" customWidth="1"/>
    <col min="9990" max="9990" width="11.88671875" style="108" customWidth="1"/>
    <col min="9991" max="9992" width="19.109375" style="108" customWidth="1"/>
    <col min="9993" max="10239" width="11.44140625" style="108"/>
    <col min="10240" max="10240" width="1.44140625" style="108" customWidth="1"/>
    <col min="10241" max="10241" width="13" style="108" customWidth="1"/>
    <col min="10242" max="10242" width="10.6640625" style="108" customWidth="1"/>
    <col min="10243" max="10243" width="15.6640625" style="108" customWidth="1"/>
    <col min="10244" max="10244" width="81.5546875" style="108" customWidth="1"/>
    <col min="10245" max="10245" width="11.109375" style="108" customWidth="1"/>
    <col min="10246" max="10246" width="11.88671875" style="108" customWidth="1"/>
    <col min="10247" max="10248" width="19.109375" style="108" customWidth="1"/>
    <col min="10249" max="10495" width="11.44140625" style="108"/>
    <col min="10496" max="10496" width="1.44140625" style="108" customWidth="1"/>
    <col min="10497" max="10497" width="13" style="108" customWidth="1"/>
    <col min="10498" max="10498" width="10.6640625" style="108" customWidth="1"/>
    <col min="10499" max="10499" width="15.6640625" style="108" customWidth="1"/>
    <col min="10500" max="10500" width="81.5546875" style="108" customWidth="1"/>
    <col min="10501" max="10501" width="11.109375" style="108" customWidth="1"/>
    <col min="10502" max="10502" width="11.88671875" style="108" customWidth="1"/>
    <col min="10503" max="10504" width="19.109375" style="108" customWidth="1"/>
    <col min="10505" max="10751" width="11.44140625" style="108"/>
    <col min="10752" max="10752" width="1.44140625" style="108" customWidth="1"/>
    <col min="10753" max="10753" width="13" style="108" customWidth="1"/>
    <col min="10754" max="10754" width="10.6640625" style="108" customWidth="1"/>
    <col min="10755" max="10755" width="15.6640625" style="108" customWidth="1"/>
    <col min="10756" max="10756" width="81.5546875" style="108" customWidth="1"/>
    <col min="10757" max="10757" width="11.109375" style="108" customWidth="1"/>
    <col min="10758" max="10758" width="11.88671875" style="108" customWidth="1"/>
    <col min="10759" max="10760" width="19.109375" style="108" customWidth="1"/>
    <col min="10761" max="11007" width="11.44140625" style="108"/>
    <col min="11008" max="11008" width="1.44140625" style="108" customWidth="1"/>
    <col min="11009" max="11009" width="13" style="108" customWidth="1"/>
    <col min="11010" max="11010" width="10.6640625" style="108" customWidth="1"/>
    <col min="11011" max="11011" width="15.6640625" style="108" customWidth="1"/>
    <col min="11012" max="11012" width="81.5546875" style="108" customWidth="1"/>
    <col min="11013" max="11013" width="11.109375" style="108" customWidth="1"/>
    <col min="11014" max="11014" width="11.88671875" style="108" customWidth="1"/>
    <col min="11015" max="11016" width="19.109375" style="108" customWidth="1"/>
    <col min="11017" max="11263" width="11.44140625" style="108"/>
    <col min="11264" max="11264" width="1.44140625" style="108" customWidth="1"/>
    <col min="11265" max="11265" width="13" style="108" customWidth="1"/>
    <col min="11266" max="11266" width="10.6640625" style="108" customWidth="1"/>
    <col min="11267" max="11267" width="15.6640625" style="108" customWidth="1"/>
    <col min="11268" max="11268" width="81.5546875" style="108" customWidth="1"/>
    <col min="11269" max="11269" width="11.109375" style="108" customWidth="1"/>
    <col min="11270" max="11270" width="11.88671875" style="108" customWidth="1"/>
    <col min="11271" max="11272" width="19.109375" style="108" customWidth="1"/>
    <col min="11273" max="11519" width="11.44140625" style="108"/>
    <col min="11520" max="11520" width="1.44140625" style="108" customWidth="1"/>
    <col min="11521" max="11521" width="13" style="108" customWidth="1"/>
    <col min="11522" max="11522" width="10.6640625" style="108" customWidth="1"/>
    <col min="11523" max="11523" width="15.6640625" style="108" customWidth="1"/>
    <col min="11524" max="11524" width="81.5546875" style="108" customWidth="1"/>
    <col min="11525" max="11525" width="11.109375" style="108" customWidth="1"/>
    <col min="11526" max="11526" width="11.88671875" style="108" customWidth="1"/>
    <col min="11527" max="11528" width="19.109375" style="108" customWidth="1"/>
    <col min="11529" max="11775" width="11.44140625" style="108"/>
    <col min="11776" max="11776" width="1.44140625" style="108" customWidth="1"/>
    <col min="11777" max="11777" width="13" style="108" customWidth="1"/>
    <col min="11778" max="11778" width="10.6640625" style="108" customWidth="1"/>
    <col min="11779" max="11779" width="15.6640625" style="108" customWidth="1"/>
    <col min="11780" max="11780" width="81.5546875" style="108" customWidth="1"/>
    <col min="11781" max="11781" width="11.109375" style="108" customWidth="1"/>
    <col min="11782" max="11782" width="11.88671875" style="108" customWidth="1"/>
    <col min="11783" max="11784" width="19.109375" style="108" customWidth="1"/>
    <col min="11785" max="12031" width="11.44140625" style="108"/>
    <col min="12032" max="12032" width="1.44140625" style="108" customWidth="1"/>
    <col min="12033" max="12033" width="13" style="108" customWidth="1"/>
    <col min="12034" max="12034" width="10.6640625" style="108" customWidth="1"/>
    <col min="12035" max="12035" width="15.6640625" style="108" customWidth="1"/>
    <col min="12036" max="12036" width="81.5546875" style="108" customWidth="1"/>
    <col min="12037" max="12037" width="11.109375" style="108" customWidth="1"/>
    <col min="12038" max="12038" width="11.88671875" style="108" customWidth="1"/>
    <col min="12039" max="12040" width="19.109375" style="108" customWidth="1"/>
    <col min="12041" max="12287" width="11.44140625" style="108"/>
    <col min="12288" max="12288" width="1.44140625" style="108" customWidth="1"/>
    <col min="12289" max="12289" width="13" style="108" customWidth="1"/>
    <col min="12290" max="12290" width="10.6640625" style="108" customWidth="1"/>
    <col min="12291" max="12291" width="15.6640625" style="108" customWidth="1"/>
    <col min="12292" max="12292" width="81.5546875" style="108" customWidth="1"/>
    <col min="12293" max="12293" width="11.109375" style="108" customWidth="1"/>
    <col min="12294" max="12294" width="11.88671875" style="108" customWidth="1"/>
    <col min="12295" max="12296" width="19.109375" style="108" customWidth="1"/>
    <col min="12297" max="12543" width="11.44140625" style="108"/>
    <col min="12544" max="12544" width="1.44140625" style="108" customWidth="1"/>
    <col min="12545" max="12545" width="13" style="108" customWidth="1"/>
    <col min="12546" max="12546" width="10.6640625" style="108" customWidth="1"/>
    <col min="12547" max="12547" width="15.6640625" style="108" customWidth="1"/>
    <col min="12548" max="12548" width="81.5546875" style="108" customWidth="1"/>
    <col min="12549" max="12549" width="11.109375" style="108" customWidth="1"/>
    <col min="12550" max="12550" width="11.88671875" style="108" customWidth="1"/>
    <col min="12551" max="12552" width="19.109375" style="108" customWidth="1"/>
    <col min="12553" max="12799" width="11.44140625" style="108"/>
    <col min="12800" max="12800" width="1.44140625" style="108" customWidth="1"/>
    <col min="12801" max="12801" width="13" style="108" customWidth="1"/>
    <col min="12802" max="12802" width="10.6640625" style="108" customWidth="1"/>
    <col min="12803" max="12803" width="15.6640625" style="108" customWidth="1"/>
    <col min="12804" max="12804" width="81.5546875" style="108" customWidth="1"/>
    <col min="12805" max="12805" width="11.109375" style="108" customWidth="1"/>
    <col min="12806" max="12806" width="11.88671875" style="108" customWidth="1"/>
    <col min="12807" max="12808" width="19.109375" style="108" customWidth="1"/>
    <col min="12809" max="13055" width="11.44140625" style="108"/>
    <col min="13056" max="13056" width="1.44140625" style="108" customWidth="1"/>
    <col min="13057" max="13057" width="13" style="108" customWidth="1"/>
    <col min="13058" max="13058" width="10.6640625" style="108" customWidth="1"/>
    <col min="13059" max="13059" width="15.6640625" style="108" customWidth="1"/>
    <col min="13060" max="13060" width="81.5546875" style="108" customWidth="1"/>
    <col min="13061" max="13061" width="11.109375" style="108" customWidth="1"/>
    <col min="13062" max="13062" width="11.88671875" style="108" customWidth="1"/>
    <col min="13063" max="13064" width="19.109375" style="108" customWidth="1"/>
    <col min="13065" max="13311" width="11.44140625" style="108"/>
    <col min="13312" max="13312" width="1.44140625" style="108" customWidth="1"/>
    <col min="13313" max="13313" width="13" style="108" customWidth="1"/>
    <col min="13314" max="13314" width="10.6640625" style="108" customWidth="1"/>
    <col min="13315" max="13315" width="15.6640625" style="108" customWidth="1"/>
    <col min="13316" max="13316" width="81.5546875" style="108" customWidth="1"/>
    <col min="13317" max="13317" width="11.109375" style="108" customWidth="1"/>
    <col min="13318" max="13318" width="11.88671875" style="108" customWidth="1"/>
    <col min="13319" max="13320" width="19.109375" style="108" customWidth="1"/>
    <col min="13321" max="13567" width="11.44140625" style="108"/>
    <col min="13568" max="13568" width="1.44140625" style="108" customWidth="1"/>
    <col min="13569" max="13569" width="13" style="108" customWidth="1"/>
    <col min="13570" max="13570" width="10.6640625" style="108" customWidth="1"/>
    <col min="13571" max="13571" width="15.6640625" style="108" customWidth="1"/>
    <col min="13572" max="13572" width="81.5546875" style="108" customWidth="1"/>
    <col min="13573" max="13573" width="11.109375" style="108" customWidth="1"/>
    <col min="13574" max="13574" width="11.88671875" style="108" customWidth="1"/>
    <col min="13575" max="13576" width="19.109375" style="108" customWidth="1"/>
    <col min="13577" max="13823" width="11.44140625" style="108"/>
    <col min="13824" max="13824" width="1.44140625" style="108" customWidth="1"/>
    <col min="13825" max="13825" width="13" style="108" customWidth="1"/>
    <col min="13826" max="13826" width="10.6640625" style="108" customWidth="1"/>
    <col min="13827" max="13827" width="15.6640625" style="108" customWidth="1"/>
    <col min="13828" max="13828" width="81.5546875" style="108" customWidth="1"/>
    <col min="13829" max="13829" width="11.109375" style="108" customWidth="1"/>
    <col min="13830" max="13830" width="11.88671875" style="108" customWidth="1"/>
    <col min="13831" max="13832" width="19.109375" style="108" customWidth="1"/>
    <col min="13833" max="14079" width="11.44140625" style="108"/>
    <col min="14080" max="14080" width="1.44140625" style="108" customWidth="1"/>
    <col min="14081" max="14081" width="13" style="108" customWidth="1"/>
    <col min="14082" max="14082" width="10.6640625" style="108" customWidth="1"/>
    <col min="14083" max="14083" width="15.6640625" style="108" customWidth="1"/>
    <col min="14084" max="14084" width="81.5546875" style="108" customWidth="1"/>
    <col min="14085" max="14085" width="11.109375" style="108" customWidth="1"/>
    <col min="14086" max="14086" width="11.88671875" style="108" customWidth="1"/>
    <col min="14087" max="14088" width="19.109375" style="108" customWidth="1"/>
    <col min="14089" max="14335" width="11.44140625" style="108"/>
    <col min="14336" max="14336" width="1.44140625" style="108" customWidth="1"/>
    <col min="14337" max="14337" width="13" style="108" customWidth="1"/>
    <col min="14338" max="14338" width="10.6640625" style="108" customWidth="1"/>
    <col min="14339" max="14339" width="15.6640625" style="108" customWidth="1"/>
    <col min="14340" max="14340" width="81.5546875" style="108" customWidth="1"/>
    <col min="14341" max="14341" width="11.109375" style="108" customWidth="1"/>
    <col min="14342" max="14342" width="11.88671875" style="108" customWidth="1"/>
    <col min="14343" max="14344" width="19.109375" style="108" customWidth="1"/>
    <col min="14345" max="14591" width="11.44140625" style="108"/>
    <col min="14592" max="14592" width="1.44140625" style="108" customWidth="1"/>
    <col min="14593" max="14593" width="13" style="108" customWidth="1"/>
    <col min="14594" max="14594" width="10.6640625" style="108" customWidth="1"/>
    <col min="14595" max="14595" width="15.6640625" style="108" customWidth="1"/>
    <col min="14596" max="14596" width="81.5546875" style="108" customWidth="1"/>
    <col min="14597" max="14597" width="11.109375" style="108" customWidth="1"/>
    <col min="14598" max="14598" width="11.88671875" style="108" customWidth="1"/>
    <col min="14599" max="14600" width="19.109375" style="108" customWidth="1"/>
    <col min="14601" max="14847" width="11.44140625" style="108"/>
    <col min="14848" max="14848" width="1.44140625" style="108" customWidth="1"/>
    <col min="14849" max="14849" width="13" style="108" customWidth="1"/>
    <col min="14850" max="14850" width="10.6640625" style="108" customWidth="1"/>
    <col min="14851" max="14851" width="15.6640625" style="108" customWidth="1"/>
    <col min="14852" max="14852" width="81.5546875" style="108" customWidth="1"/>
    <col min="14853" max="14853" width="11.109375" style="108" customWidth="1"/>
    <col min="14854" max="14854" width="11.88671875" style="108" customWidth="1"/>
    <col min="14855" max="14856" width="19.109375" style="108" customWidth="1"/>
    <col min="14857" max="15103" width="11.44140625" style="108"/>
    <col min="15104" max="15104" width="1.44140625" style="108" customWidth="1"/>
    <col min="15105" max="15105" width="13" style="108" customWidth="1"/>
    <col min="15106" max="15106" width="10.6640625" style="108" customWidth="1"/>
    <col min="15107" max="15107" width="15.6640625" style="108" customWidth="1"/>
    <col min="15108" max="15108" width="81.5546875" style="108" customWidth="1"/>
    <col min="15109" max="15109" width="11.109375" style="108" customWidth="1"/>
    <col min="15110" max="15110" width="11.88671875" style="108" customWidth="1"/>
    <col min="15111" max="15112" width="19.109375" style="108" customWidth="1"/>
    <col min="15113" max="15359" width="11.44140625" style="108"/>
    <col min="15360" max="15360" width="1.44140625" style="108" customWidth="1"/>
    <col min="15361" max="15361" width="13" style="108" customWidth="1"/>
    <col min="15362" max="15362" width="10.6640625" style="108" customWidth="1"/>
    <col min="15363" max="15363" width="15.6640625" style="108" customWidth="1"/>
    <col min="15364" max="15364" width="81.5546875" style="108" customWidth="1"/>
    <col min="15365" max="15365" width="11.109375" style="108" customWidth="1"/>
    <col min="15366" max="15366" width="11.88671875" style="108" customWidth="1"/>
    <col min="15367" max="15368" width="19.109375" style="108" customWidth="1"/>
    <col min="15369" max="15615" width="11.44140625" style="108"/>
    <col min="15616" max="15616" width="1.44140625" style="108" customWidth="1"/>
    <col min="15617" max="15617" width="13" style="108" customWidth="1"/>
    <col min="15618" max="15618" width="10.6640625" style="108" customWidth="1"/>
    <col min="15619" max="15619" width="15.6640625" style="108" customWidth="1"/>
    <col min="15620" max="15620" width="81.5546875" style="108" customWidth="1"/>
    <col min="15621" max="15621" width="11.109375" style="108" customWidth="1"/>
    <col min="15622" max="15622" width="11.88671875" style="108" customWidth="1"/>
    <col min="15623" max="15624" width="19.109375" style="108" customWidth="1"/>
    <col min="15625" max="15871" width="11.44140625" style="108"/>
    <col min="15872" max="15872" width="1.44140625" style="108" customWidth="1"/>
    <col min="15873" max="15873" width="13" style="108" customWidth="1"/>
    <col min="15874" max="15874" width="10.6640625" style="108" customWidth="1"/>
    <col min="15875" max="15875" width="15.6640625" style="108" customWidth="1"/>
    <col min="15876" max="15876" width="81.5546875" style="108" customWidth="1"/>
    <col min="15877" max="15877" width="11.109375" style="108" customWidth="1"/>
    <col min="15878" max="15878" width="11.88671875" style="108" customWidth="1"/>
    <col min="15879" max="15880" width="19.109375" style="108" customWidth="1"/>
    <col min="15881" max="16127" width="11.44140625" style="108"/>
    <col min="16128" max="16128" width="1.44140625" style="108" customWidth="1"/>
    <col min="16129" max="16129" width="13" style="108" customWidth="1"/>
    <col min="16130" max="16130" width="10.6640625" style="108" customWidth="1"/>
    <col min="16131" max="16131" width="15.6640625" style="108" customWidth="1"/>
    <col min="16132" max="16132" width="81.5546875" style="108" customWidth="1"/>
    <col min="16133" max="16133" width="11.109375" style="108" customWidth="1"/>
    <col min="16134" max="16134" width="11.88671875" style="108" customWidth="1"/>
    <col min="16135" max="16136" width="19.109375" style="108" customWidth="1"/>
    <col min="16137" max="16384" width="11.44140625" style="108"/>
  </cols>
  <sheetData>
    <row r="1" spans="2:8" x14ac:dyDescent="0.25">
      <c r="B1" s="43"/>
      <c r="C1" s="274" t="s">
        <v>0</v>
      </c>
      <c r="D1" s="275"/>
      <c r="E1" s="275"/>
      <c r="F1" s="275"/>
      <c r="G1" s="275"/>
      <c r="H1" s="44"/>
    </row>
    <row r="2" spans="2:8" x14ac:dyDescent="0.25">
      <c r="B2" s="45"/>
      <c r="C2" s="276" t="s">
        <v>227</v>
      </c>
      <c r="D2" s="277"/>
      <c r="E2" s="277"/>
      <c r="F2" s="277"/>
      <c r="G2" s="277"/>
      <c r="H2" s="46"/>
    </row>
    <row r="3" spans="2:8" x14ac:dyDescent="0.25">
      <c r="B3" s="45"/>
      <c r="C3" s="276" t="s">
        <v>1</v>
      </c>
      <c r="D3" s="277"/>
      <c r="E3" s="277"/>
      <c r="F3" s="277"/>
      <c r="G3" s="277"/>
      <c r="H3" s="46"/>
    </row>
    <row r="4" spans="2:8" ht="13.8" x14ac:dyDescent="0.3">
      <c r="B4" s="48"/>
      <c r="C4" s="287" t="s">
        <v>2</v>
      </c>
      <c r="D4" s="288"/>
      <c r="E4" s="288"/>
      <c r="F4" s="288"/>
      <c r="G4" s="288"/>
      <c r="H4" s="49"/>
    </row>
    <row r="5" spans="2:8" s="109" customFormat="1" ht="46.5" customHeight="1" x14ac:dyDescent="0.25">
      <c r="B5" s="45"/>
      <c r="C5" s="100" t="s">
        <v>228</v>
      </c>
      <c r="D5" s="285" t="s">
        <v>233</v>
      </c>
      <c r="E5" s="286"/>
      <c r="F5" s="289" t="s">
        <v>229</v>
      </c>
      <c r="G5" s="307"/>
      <c r="H5" s="101"/>
    </row>
    <row r="6" spans="2:8" ht="38.25" customHeight="1" x14ac:dyDescent="0.25">
      <c r="B6" s="45"/>
      <c r="C6" s="261" t="s">
        <v>3</v>
      </c>
      <c r="D6" s="268" t="s">
        <v>307</v>
      </c>
      <c r="E6" s="269"/>
      <c r="F6" s="308"/>
      <c r="G6" s="309"/>
      <c r="H6" s="101"/>
    </row>
    <row r="7" spans="2:8" ht="32.25" customHeight="1" x14ac:dyDescent="0.25">
      <c r="B7" s="50"/>
      <c r="C7" s="102" t="s">
        <v>230</v>
      </c>
      <c r="D7" s="320" t="s">
        <v>329</v>
      </c>
      <c r="E7" s="321"/>
      <c r="F7" s="310" t="s">
        <v>231</v>
      </c>
      <c r="G7" s="311"/>
      <c r="H7" s="107"/>
    </row>
    <row r="8" spans="2:8" ht="48" customHeight="1" x14ac:dyDescent="0.25">
      <c r="B8" s="45"/>
      <c r="C8" s="104" t="s">
        <v>232</v>
      </c>
      <c r="D8" s="322" t="s">
        <v>328</v>
      </c>
      <c r="E8" s="323"/>
      <c r="F8" s="295"/>
      <c r="G8" s="312"/>
      <c r="H8" s="260"/>
    </row>
    <row r="9" spans="2:8" s="112" customFormat="1" ht="42.75" customHeight="1" x14ac:dyDescent="0.3">
      <c r="B9" s="105"/>
      <c r="C9" s="304" t="s">
        <v>308</v>
      </c>
      <c r="D9" s="305"/>
      <c r="E9" s="306"/>
      <c r="F9" s="318" t="s">
        <v>325</v>
      </c>
      <c r="G9" s="319"/>
      <c r="H9" s="107"/>
    </row>
    <row r="10" spans="2:8" ht="42" customHeight="1" x14ac:dyDescent="0.25">
      <c r="B10" s="51"/>
      <c r="C10" s="281" t="s">
        <v>11</v>
      </c>
      <c r="D10" s="281"/>
      <c r="E10" s="281"/>
      <c r="F10" s="53"/>
      <c r="G10" s="54"/>
      <c r="H10" s="55"/>
    </row>
    <row r="11" spans="2:8" ht="32.25" customHeight="1" x14ac:dyDescent="0.25">
      <c r="B11" s="56"/>
      <c r="C11" s="282" t="s">
        <v>326</v>
      </c>
      <c r="D11" s="282"/>
      <c r="E11" s="282"/>
      <c r="F11" s="57"/>
      <c r="G11" s="58"/>
      <c r="H11" s="59"/>
    </row>
    <row r="12" spans="2:8" ht="40.5" customHeight="1" x14ac:dyDescent="0.25">
      <c r="B12" s="75" t="s">
        <v>4</v>
      </c>
      <c r="C12" s="75" t="s">
        <v>5</v>
      </c>
      <c r="D12" s="64" t="s">
        <v>6</v>
      </c>
      <c r="E12" s="64" t="s">
        <v>7</v>
      </c>
      <c r="F12" s="76" t="s">
        <v>8</v>
      </c>
      <c r="G12" s="76" t="s">
        <v>9</v>
      </c>
      <c r="H12" s="76" t="s">
        <v>10</v>
      </c>
    </row>
    <row r="13" spans="2:8" ht="49.5" customHeight="1" x14ac:dyDescent="0.25">
      <c r="B13" s="119">
        <v>1</v>
      </c>
      <c r="C13" s="177"/>
      <c r="D13" s="178" t="s">
        <v>247</v>
      </c>
      <c r="E13" s="115">
        <v>1</v>
      </c>
      <c r="F13" s="115">
        <v>9</v>
      </c>
      <c r="G13" s="179"/>
      <c r="H13" s="179">
        <f>G13*F13*E13</f>
        <v>0</v>
      </c>
    </row>
    <row r="14" spans="2:8" ht="18.75" customHeight="1" x14ac:dyDescent="0.25">
      <c r="B14" s="123"/>
      <c r="C14" s="124"/>
      <c r="D14" s="125" t="s">
        <v>13</v>
      </c>
      <c r="E14" s="127"/>
      <c r="F14" s="127"/>
      <c r="G14" s="128"/>
      <c r="H14" s="129"/>
    </row>
    <row r="15" spans="2:8" ht="18.75" customHeight="1" x14ac:dyDescent="0.25">
      <c r="B15" s="130"/>
      <c r="C15" s="131"/>
      <c r="D15" s="132" t="s">
        <v>14</v>
      </c>
      <c r="E15" s="180"/>
      <c r="F15" s="180"/>
      <c r="G15" s="133"/>
      <c r="H15" s="134"/>
    </row>
    <row r="16" spans="2:8" ht="18.75" customHeight="1" x14ac:dyDescent="0.25">
      <c r="B16" s="130"/>
      <c r="C16" s="131"/>
      <c r="D16" s="132" t="s">
        <v>77</v>
      </c>
      <c r="E16" s="180"/>
      <c r="F16" s="180"/>
      <c r="G16" s="133"/>
      <c r="H16" s="134"/>
    </row>
    <row r="17" spans="2:8" ht="18.75" customHeight="1" x14ac:dyDescent="0.25">
      <c r="B17" s="130"/>
      <c r="C17" s="131"/>
      <c r="D17" s="132" t="s">
        <v>78</v>
      </c>
      <c r="E17" s="180"/>
      <c r="F17" s="180"/>
      <c r="G17" s="133"/>
      <c r="H17" s="134"/>
    </row>
    <row r="18" spans="2:8" ht="18.75" customHeight="1" x14ac:dyDescent="0.25">
      <c r="B18" s="130"/>
      <c r="C18" s="131"/>
      <c r="D18" s="132" t="s">
        <v>52</v>
      </c>
      <c r="E18" s="180"/>
      <c r="F18" s="180"/>
      <c r="G18" s="133"/>
      <c r="H18" s="134"/>
    </row>
    <row r="19" spans="2:8" ht="18.75" customHeight="1" x14ac:dyDescent="0.25">
      <c r="B19" s="135"/>
      <c r="C19" s="136"/>
      <c r="D19" s="137" t="s">
        <v>53</v>
      </c>
      <c r="E19" s="181"/>
      <c r="F19" s="181"/>
      <c r="G19" s="138"/>
      <c r="H19" s="139"/>
    </row>
    <row r="20" spans="2:8" ht="40.5" customHeight="1" x14ac:dyDescent="0.25">
      <c r="B20" s="119">
        <v>2</v>
      </c>
      <c r="C20" s="177"/>
      <c r="D20" s="178" t="s">
        <v>248</v>
      </c>
      <c r="E20" s="115">
        <v>1</v>
      </c>
      <c r="F20" s="115">
        <v>9</v>
      </c>
      <c r="G20" s="179"/>
      <c r="H20" s="179">
        <f>G20*F20*E20</f>
        <v>0</v>
      </c>
    </row>
    <row r="21" spans="2:8" ht="18.75" customHeight="1" x14ac:dyDescent="0.25">
      <c r="B21" s="123"/>
      <c r="C21" s="124"/>
      <c r="D21" s="125" t="s">
        <v>13</v>
      </c>
      <c r="E21" s="127"/>
      <c r="F21" s="127"/>
      <c r="G21" s="128"/>
      <c r="H21" s="129"/>
    </row>
    <row r="22" spans="2:8" ht="18.75" customHeight="1" x14ac:dyDescent="0.25">
      <c r="B22" s="130"/>
      <c r="C22" s="131"/>
      <c r="D22" s="132" t="s">
        <v>50</v>
      </c>
      <c r="E22" s="180"/>
      <c r="F22" s="180"/>
      <c r="G22" s="133"/>
      <c r="H22" s="140"/>
    </row>
    <row r="23" spans="2:8" ht="18.75" customHeight="1" x14ac:dyDescent="0.25">
      <c r="B23" s="130"/>
      <c r="C23" s="131"/>
      <c r="D23" s="132" t="s">
        <v>51</v>
      </c>
      <c r="E23" s="180"/>
      <c r="F23" s="180"/>
      <c r="G23" s="133"/>
      <c r="H23" s="134"/>
    </row>
    <row r="24" spans="2:8" ht="18.75" customHeight="1" x14ac:dyDescent="0.25">
      <c r="B24" s="130"/>
      <c r="C24" s="131"/>
      <c r="D24" s="132" t="s">
        <v>41</v>
      </c>
      <c r="E24" s="180"/>
      <c r="F24" s="180"/>
      <c r="G24" s="133"/>
      <c r="H24" s="134"/>
    </row>
    <row r="25" spans="2:8" ht="18.75" customHeight="1" x14ac:dyDescent="0.25">
      <c r="B25" s="130"/>
      <c r="C25" s="131"/>
      <c r="D25" s="132" t="s">
        <v>52</v>
      </c>
      <c r="E25" s="180"/>
      <c r="F25" s="180"/>
      <c r="G25" s="133"/>
      <c r="H25" s="134"/>
    </row>
    <row r="26" spans="2:8" ht="18.75" customHeight="1" x14ac:dyDescent="0.25">
      <c r="B26" s="135"/>
      <c r="C26" s="136"/>
      <c r="D26" s="137" t="s">
        <v>53</v>
      </c>
      <c r="E26" s="181"/>
      <c r="F26" s="181"/>
      <c r="G26" s="138"/>
      <c r="H26" s="139"/>
    </row>
    <row r="27" spans="2:8" ht="43.5" customHeight="1" x14ac:dyDescent="0.25">
      <c r="B27" s="119">
        <v>3</v>
      </c>
      <c r="C27" s="177"/>
      <c r="D27" s="178" t="s">
        <v>249</v>
      </c>
      <c r="E27" s="115">
        <v>1</v>
      </c>
      <c r="F27" s="115">
        <v>9</v>
      </c>
      <c r="G27" s="179"/>
      <c r="H27" s="179">
        <f>G27*F27*E27</f>
        <v>0</v>
      </c>
    </row>
    <row r="28" spans="2:8" ht="18.75" customHeight="1" x14ac:dyDescent="0.25">
      <c r="B28" s="123"/>
      <c r="C28" s="124"/>
      <c r="D28" s="125" t="s">
        <v>13</v>
      </c>
      <c r="E28" s="127"/>
      <c r="F28" s="127"/>
      <c r="G28" s="128"/>
      <c r="H28" s="129"/>
    </row>
    <row r="29" spans="2:8" ht="18.75" customHeight="1" x14ac:dyDescent="0.25">
      <c r="B29" s="130"/>
      <c r="C29" s="131"/>
      <c r="D29" s="132" t="s">
        <v>50</v>
      </c>
      <c r="E29" s="180"/>
      <c r="F29" s="180"/>
      <c r="G29" s="133"/>
      <c r="H29" s="140"/>
    </row>
    <row r="30" spans="2:8" ht="18.75" customHeight="1" x14ac:dyDescent="0.25">
      <c r="B30" s="130"/>
      <c r="C30" s="131"/>
      <c r="D30" s="132" t="s">
        <v>51</v>
      </c>
      <c r="E30" s="180"/>
      <c r="F30" s="180"/>
      <c r="G30" s="133"/>
      <c r="H30" s="134"/>
    </row>
    <row r="31" spans="2:8" ht="18.75" customHeight="1" x14ac:dyDescent="0.25">
      <c r="B31" s="130"/>
      <c r="C31" s="131"/>
      <c r="D31" s="132" t="s">
        <v>41</v>
      </c>
      <c r="E31" s="180"/>
      <c r="F31" s="180"/>
      <c r="G31" s="133"/>
      <c r="H31" s="134"/>
    </row>
    <row r="32" spans="2:8" ht="18.75" customHeight="1" x14ac:dyDescent="0.25">
      <c r="B32" s="130"/>
      <c r="C32" s="131"/>
      <c r="D32" s="132" t="s">
        <v>250</v>
      </c>
      <c r="E32" s="180"/>
      <c r="F32" s="180"/>
      <c r="G32" s="133"/>
      <c r="H32" s="134"/>
    </row>
    <row r="33" spans="2:8" ht="18.75" customHeight="1" x14ac:dyDescent="0.25">
      <c r="B33" s="135"/>
      <c r="C33" s="136"/>
      <c r="D33" s="137" t="s">
        <v>53</v>
      </c>
      <c r="E33" s="181"/>
      <c r="F33" s="181"/>
      <c r="G33" s="138"/>
      <c r="H33" s="139"/>
    </row>
    <row r="34" spans="2:8" ht="36.75" customHeight="1" x14ac:dyDescent="0.25">
      <c r="B34" s="119">
        <v>4</v>
      </c>
      <c r="C34" s="113"/>
      <c r="D34" s="114" t="s">
        <v>251</v>
      </c>
      <c r="E34" s="111">
        <v>8</v>
      </c>
      <c r="F34" s="115">
        <v>9</v>
      </c>
      <c r="G34" s="179"/>
      <c r="H34" s="179">
        <f>G34*F34*E34</f>
        <v>0</v>
      </c>
    </row>
    <row r="35" spans="2:8" ht="18.75" customHeight="1" x14ac:dyDescent="0.25">
      <c r="B35" s="123"/>
      <c r="C35" s="124"/>
      <c r="D35" s="125" t="s">
        <v>13</v>
      </c>
      <c r="E35" s="126"/>
      <c r="F35" s="127"/>
      <c r="G35" s="128"/>
      <c r="H35" s="129"/>
    </row>
    <row r="36" spans="2:8" ht="18.75" customHeight="1" x14ac:dyDescent="0.25">
      <c r="B36" s="130"/>
      <c r="C36" s="131"/>
      <c r="D36" s="132" t="s">
        <v>14</v>
      </c>
      <c r="E36" s="132"/>
      <c r="F36" s="132"/>
      <c r="G36" s="133"/>
      <c r="H36" s="134"/>
    </row>
    <row r="37" spans="2:8" ht="18.75" customHeight="1" x14ac:dyDescent="0.25">
      <c r="B37" s="130"/>
      <c r="C37" s="131"/>
      <c r="D37" s="132" t="s">
        <v>51</v>
      </c>
      <c r="E37" s="132"/>
      <c r="F37" s="132"/>
      <c r="G37" s="133"/>
      <c r="H37" s="134"/>
    </row>
    <row r="38" spans="2:8" ht="18.75" customHeight="1" x14ac:dyDescent="0.25">
      <c r="B38" s="130"/>
      <c r="C38" s="131"/>
      <c r="D38" s="132" t="s">
        <v>105</v>
      </c>
      <c r="E38" s="132"/>
      <c r="F38" s="132"/>
      <c r="G38" s="133"/>
      <c r="H38" s="134"/>
    </row>
    <row r="39" spans="2:8" ht="18.75" customHeight="1" x14ac:dyDescent="0.25">
      <c r="B39" s="130"/>
      <c r="C39" s="131"/>
      <c r="D39" s="132" t="s">
        <v>42</v>
      </c>
      <c r="E39" s="132"/>
      <c r="F39" s="132"/>
      <c r="G39" s="133"/>
      <c r="H39" s="134"/>
    </row>
    <row r="40" spans="2:8" ht="18.75" customHeight="1" x14ac:dyDescent="0.25">
      <c r="B40" s="130"/>
      <c r="C40" s="131"/>
      <c r="D40" s="132" t="s">
        <v>98</v>
      </c>
      <c r="E40" s="132"/>
      <c r="F40" s="132"/>
      <c r="G40" s="133"/>
      <c r="H40" s="134"/>
    </row>
    <row r="41" spans="2:8" ht="18.75" customHeight="1" x14ac:dyDescent="0.25">
      <c r="B41" s="135"/>
      <c r="C41" s="136"/>
      <c r="D41" s="137" t="s">
        <v>119</v>
      </c>
      <c r="E41" s="137"/>
      <c r="F41" s="137"/>
      <c r="G41" s="138"/>
      <c r="H41" s="139"/>
    </row>
    <row r="42" spans="2:8" ht="40.5" customHeight="1" x14ac:dyDescent="0.25">
      <c r="B42" s="119">
        <v>5</v>
      </c>
      <c r="C42" s="113"/>
      <c r="D42" s="178" t="s">
        <v>252</v>
      </c>
      <c r="E42" s="111">
        <v>8</v>
      </c>
      <c r="F42" s="115">
        <v>9</v>
      </c>
      <c r="G42" s="179"/>
      <c r="H42" s="179">
        <f>G42*F42*E42</f>
        <v>0</v>
      </c>
    </row>
    <row r="43" spans="2:8" ht="18.75" customHeight="1" x14ac:dyDescent="0.25">
      <c r="B43" s="123"/>
      <c r="C43" s="124"/>
      <c r="D43" s="125" t="s">
        <v>13</v>
      </c>
      <c r="E43" s="126"/>
      <c r="F43" s="127"/>
      <c r="G43" s="128"/>
      <c r="H43" s="129"/>
    </row>
    <row r="44" spans="2:8" ht="18.75" customHeight="1" x14ac:dyDescent="0.25">
      <c r="B44" s="130"/>
      <c r="C44" s="131"/>
      <c r="D44" s="132" t="s">
        <v>96</v>
      </c>
      <c r="E44" s="132"/>
      <c r="F44" s="132"/>
      <c r="G44" s="133"/>
      <c r="H44" s="134"/>
    </row>
    <row r="45" spans="2:8" ht="18.75" customHeight="1" x14ac:dyDescent="0.25">
      <c r="B45" s="130"/>
      <c r="C45" s="131"/>
      <c r="D45" s="132" t="s">
        <v>51</v>
      </c>
      <c r="E45" s="132"/>
      <c r="F45" s="132"/>
      <c r="G45" s="133"/>
      <c r="H45" s="134"/>
    </row>
    <row r="46" spans="2:8" ht="18.75" customHeight="1" x14ac:dyDescent="0.25">
      <c r="B46" s="130"/>
      <c r="C46" s="131"/>
      <c r="D46" s="132" t="s">
        <v>78</v>
      </c>
      <c r="E46" s="132"/>
      <c r="F46" s="132"/>
      <c r="G46" s="133"/>
      <c r="H46" s="134"/>
    </row>
    <row r="47" spans="2:8" ht="18.75" customHeight="1" x14ac:dyDescent="0.25">
      <c r="B47" s="130"/>
      <c r="C47" s="131"/>
      <c r="D47" s="132" t="s">
        <v>42</v>
      </c>
      <c r="E47" s="132"/>
      <c r="F47" s="132"/>
      <c r="G47" s="133"/>
      <c r="H47" s="134"/>
    </row>
    <row r="48" spans="2:8" ht="18.75" customHeight="1" x14ac:dyDescent="0.25">
      <c r="B48" s="130"/>
      <c r="C48" s="131"/>
      <c r="D48" s="132" t="s">
        <v>98</v>
      </c>
      <c r="E48" s="132"/>
      <c r="F48" s="132"/>
      <c r="G48" s="133"/>
      <c r="H48" s="134"/>
    </row>
    <row r="49" spans="2:8" ht="18.75" customHeight="1" x14ac:dyDescent="0.25">
      <c r="B49" s="135"/>
      <c r="C49" s="136"/>
      <c r="D49" s="137" t="s">
        <v>119</v>
      </c>
      <c r="E49" s="137"/>
      <c r="F49" s="137"/>
      <c r="G49" s="138"/>
      <c r="H49" s="139"/>
    </row>
    <row r="50" spans="2:8" ht="39.75" customHeight="1" x14ac:dyDescent="0.25">
      <c r="B50" s="119">
        <v>6</v>
      </c>
      <c r="C50" s="177"/>
      <c r="D50" s="178" t="s">
        <v>253</v>
      </c>
      <c r="E50" s="111">
        <v>8</v>
      </c>
      <c r="F50" s="115">
        <v>9</v>
      </c>
      <c r="G50" s="179"/>
      <c r="H50" s="179">
        <f>G50*F50*E50</f>
        <v>0</v>
      </c>
    </row>
    <row r="51" spans="2:8" ht="18.75" customHeight="1" x14ac:dyDescent="0.25">
      <c r="B51" s="123"/>
      <c r="C51" s="124"/>
      <c r="D51" s="125" t="s">
        <v>13</v>
      </c>
      <c r="E51" s="126"/>
      <c r="F51" s="127"/>
      <c r="G51" s="128"/>
      <c r="H51" s="129"/>
    </row>
    <row r="52" spans="2:8" ht="18.75" customHeight="1" x14ac:dyDescent="0.25">
      <c r="B52" s="130"/>
      <c r="C52" s="131"/>
      <c r="D52" s="132" t="s">
        <v>117</v>
      </c>
      <c r="E52" s="132"/>
      <c r="F52" s="132"/>
      <c r="G52" s="133"/>
      <c r="H52" s="134"/>
    </row>
    <row r="53" spans="2:8" ht="18.75" customHeight="1" x14ac:dyDescent="0.25">
      <c r="B53" s="130"/>
      <c r="C53" s="131"/>
      <c r="D53" s="132" t="s">
        <v>51</v>
      </c>
      <c r="E53" s="132"/>
      <c r="F53" s="132"/>
      <c r="G53" s="133"/>
      <c r="H53" s="134"/>
    </row>
    <row r="54" spans="2:8" ht="18.75" customHeight="1" x14ac:dyDescent="0.25">
      <c r="B54" s="130"/>
      <c r="C54" s="131"/>
      <c r="D54" s="132" t="s">
        <v>41</v>
      </c>
      <c r="E54" s="132"/>
      <c r="F54" s="132"/>
      <c r="G54" s="133"/>
      <c r="H54" s="134"/>
    </row>
    <row r="55" spans="2:8" ht="18.75" customHeight="1" x14ac:dyDescent="0.25">
      <c r="B55" s="130"/>
      <c r="C55" s="131"/>
      <c r="D55" s="132" t="s">
        <v>42</v>
      </c>
      <c r="E55" s="132"/>
      <c r="F55" s="132"/>
      <c r="G55" s="133"/>
      <c r="H55" s="134"/>
    </row>
    <row r="56" spans="2:8" ht="18.75" customHeight="1" x14ac:dyDescent="0.25">
      <c r="B56" s="130"/>
      <c r="C56" s="131"/>
      <c r="D56" s="132" t="s">
        <v>98</v>
      </c>
      <c r="E56" s="132"/>
      <c r="F56" s="132"/>
      <c r="G56" s="133"/>
      <c r="H56" s="134"/>
    </row>
    <row r="57" spans="2:8" ht="18.75" customHeight="1" x14ac:dyDescent="0.25">
      <c r="B57" s="135"/>
      <c r="C57" s="136"/>
      <c r="D57" s="137" t="s">
        <v>119</v>
      </c>
      <c r="E57" s="137"/>
      <c r="F57" s="137"/>
      <c r="G57" s="138"/>
      <c r="H57" s="139"/>
    </row>
    <row r="58" spans="2:8" ht="45" customHeight="1" x14ac:dyDescent="0.25">
      <c r="B58" s="119">
        <v>7</v>
      </c>
      <c r="C58" s="177"/>
      <c r="D58" s="178" t="s">
        <v>254</v>
      </c>
      <c r="E58" s="111">
        <v>3</v>
      </c>
      <c r="F58" s="115">
        <v>9</v>
      </c>
      <c r="G58" s="179"/>
      <c r="H58" s="179">
        <f>G58*F58*E58</f>
        <v>0</v>
      </c>
    </row>
    <row r="59" spans="2:8" ht="18.75" customHeight="1" x14ac:dyDescent="0.25">
      <c r="B59" s="123"/>
      <c r="C59" s="124"/>
      <c r="D59" s="125" t="s">
        <v>13</v>
      </c>
      <c r="E59" s="126"/>
      <c r="F59" s="127"/>
      <c r="G59" s="128"/>
      <c r="H59" s="129"/>
    </row>
    <row r="60" spans="2:8" ht="18.75" customHeight="1" x14ac:dyDescent="0.25">
      <c r="B60" s="130"/>
      <c r="C60" s="131"/>
      <c r="D60" s="132" t="s">
        <v>96</v>
      </c>
      <c r="E60" s="132"/>
      <c r="F60" s="132"/>
      <c r="G60" s="133"/>
      <c r="H60" s="134"/>
    </row>
    <row r="61" spans="2:8" ht="18.75" customHeight="1" x14ac:dyDescent="0.25">
      <c r="B61" s="130"/>
      <c r="C61" s="131"/>
      <c r="D61" s="132" t="s">
        <v>51</v>
      </c>
      <c r="E61" s="132"/>
      <c r="F61" s="132"/>
      <c r="G61" s="133"/>
      <c r="H61" s="134"/>
    </row>
    <row r="62" spans="2:8" ht="18.75" customHeight="1" x14ac:dyDescent="0.25">
      <c r="B62" s="130"/>
      <c r="C62" s="131"/>
      <c r="D62" s="132" t="s">
        <v>41</v>
      </c>
      <c r="E62" s="132"/>
      <c r="F62" s="132"/>
      <c r="G62" s="133"/>
      <c r="H62" s="134"/>
    </row>
    <row r="63" spans="2:8" ht="18.75" customHeight="1" x14ac:dyDescent="0.25">
      <c r="B63" s="130"/>
      <c r="C63" s="131"/>
      <c r="D63" s="132" t="s">
        <v>42</v>
      </c>
      <c r="E63" s="132"/>
      <c r="F63" s="132"/>
      <c r="G63" s="133"/>
      <c r="H63" s="134"/>
    </row>
    <row r="64" spans="2:8" ht="18.75" customHeight="1" x14ac:dyDescent="0.25">
      <c r="B64" s="130"/>
      <c r="C64" s="131"/>
      <c r="D64" s="132" t="s">
        <v>98</v>
      </c>
      <c r="E64" s="132"/>
      <c r="F64" s="132"/>
      <c r="G64" s="133"/>
      <c r="H64" s="134"/>
    </row>
    <row r="65" spans="2:8" ht="18.75" customHeight="1" x14ac:dyDescent="0.25">
      <c r="B65" s="135"/>
      <c r="C65" s="136"/>
      <c r="D65" s="137" t="s">
        <v>99</v>
      </c>
      <c r="E65" s="137"/>
      <c r="F65" s="137"/>
      <c r="G65" s="138"/>
      <c r="H65" s="139"/>
    </row>
    <row r="66" spans="2:8" ht="43.5" customHeight="1" x14ac:dyDescent="0.25">
      <c r="B66" s="119">
        <v>8</v>
      </c>
      <c r="C66" s="177"/>
      <c r="D66" s="178" t="s">
        <v>255</v>
      </c>
      <c r="E66" s="111">
        <v>4</v>
      </c>
      <c r="F66" s="115">
        <v>9</v>
      </c>
      <c r="G66" s="179"/>
      <c r="H66" s="179">
        <f>G66*F66*E66</f>
        <v>0</v>
      </c>
    </row>
    <row r="67" spans="2:8" ht="18.75" customHeight="1" x14ac:dyDescent="0.25">
      <c r="B67" s="123"/>
      <c r="C67" s="124"/>
      <c r="D67" s="125" t="s">
        <v>13</v>
      </c>
      <c r="E67" s="126"/>
      <c r="F67" s="127"/>
      <c r="G67" s="128"/>
      <c r="H67" s="129"/>
    </row>
    <row r="68" spans="2:8" ht="18.75" customHeight="1" x14ac:dyDescent="0.25">
      <c r="B68" s="130"/>
      <c r="C68" s="131"/>
      <c r="D68" s="132" t="s">
        <v>14</v>
      </c>
      <c r="E68" s="132"/>
      <c r="F68" s="132"/>
      <c r="G68" s="133"/>
      <c r="H68" s="134"/>
    </row>
    <row r="69" spans="2:8" ht="18.75" customHeight="1" x14ac:dyDescent="0.25">
      <c r="B69" s="130"/>
      <c r="C69" s="131"/>
      <c r="D69" s="132" t="s">
        <v>51</v>
      </c>
      <c r="E69" s="132"/>
      <c r="F69" s="132"/>
      <c r="G69" s="133"/>
      <c r="H69" s="134"/>
    </row>
    <row r="70" spans="2:8" ht="18.75" customHeight="1" x14ac:dyDescent="0.25">
      <c r="B70" s="130"/>
      <c r="C70" s="131"/>
      <c r="D70" s="132" t="s">
        <v>105</v>
      </c>
      <c r="E70" s="132"/>
      <c r="F70" s="132"/>
      <c r="G70" s="133"/>
      <c r="H70" s="134"/>
    </row>
    <row r="71" spans="2:8" ht="18.75" customHeight="1" x14ac:dyDescent="0.25">
      <c r="B71" s="130"/>
      <c r="C71" s="131"/>
      <c r="D71" s="132" t="s">
        <v>42</v>
      </c>
      <c r="E71" s="132"/>
      <c r="F71" s="132"/>
      <c r="G71" s="133"/>
      <c r="H71" s="134"/>
    </row>
    <row r="72" spans="2:8" ht="18.75" customHeight="1" x14ac:dyDescent="0.25">
      <c r="B72" s="130"/>
      <c r="C72" s="131"/>
      <c r="D72" s="132" t="s">
        <v>98</v>
      </c>
      <c r="E72" s="132"/>
      <c r="F72" s="132"/>
      <c r="G72" s="133"/>
      <c r="H72" s="134"/>
    </row>
    <row r="73" spans="2:8" ht="18.75" customHeight="1" x14ac:dyDescent="0.25">
      <c r="B73" s="135"/>
      <c r="C73" s="136"/>
      <c r="D73" s="137" t="s">
        <v>99</v>
      </c>
      <c r="E73" s="137"/>
      <c r="F73" s="137"/>
      <c r="G73" s="138"/>
      <c r="H73" s="139"/>
    </row>
    <row r="74" spans="2:8" ht="42" customHeight="1" x14ac:dyDescent="0.25">
      <c r="B74" s="119">
        <v>9</v>
      </c>
      <c r="C74" s="177"/>
      <c r="D74" s="178" t="s">
        <v>256</v>
      </c>
      <c r="E74" s="111">
        <v>1</v>
      </c>
      <c r="F74" s="115">
        <v>9</v>
      </c>
      <c r="G74" s="179"/>
      <c r="H74" s="179">
        <f>G74*F74*E74</f>
        <v>0</v>
      </c>
    </row>
    <row r="75" spans="2:8" ht="18.75" customHeight="1" x14ac:dyDescent="0.25">
      <c r="B75" s="123"/>
      <c r="C75" s="124"/>
      <c r="D75" s="125" t="s">
        <v>13</v>
      </c>
      <c r="E75" s="126"/>
      <c r="F75" s="127"/>
      <c r="G75" s="128"/>
      <c r="H75" s="129"/>
    </row>
    <row r="76" spans="2:8" ht="18.75" customHeight="1" x14ac:dyDescent="0.25">
      <c r="B76" s="130"/>
      <c r="C76" s="131"/>
      <c r="D76" s="132" t="s">
        <v>14</v>
      </c>
      <c r="E76" s="132"/>
      <c r="F76" s="132"/>
      <c r="G76" s="133"/>
      <c r="H76" s="134"/>
    </row>
    <row r="77" spans="2:8" ht="18.75" customHeight="1" x14ac:dyDescent="0.25">
      <c r="B77" s="130"/>
      <c r="C77" s="131"/>
      <c r="D77" s="132" t="s">
        <v>51</v>
      </c>
      <c r="E77" s="132"/>
      <c r="F77" s="132"/>
      <c r="G77" s="133"/>
      <c r="H77" s="134"/>
    </row>
    <row r="78" spans="2:8" ht="18.75" customHeight="1" x14ac:dyDescent="0.25">
      <c r="B78" s="130"/>
      <c r="C78" s="131"/>
      <c r="D78" s="132" t="s">
        <v>105</v>
      </c>
      <c r="E78" s="132"/>
      <c r="F78" s="132"/>
      <c r="G78" s="133"/>
      <c r="H78" s="134"/>
    </row>
    <row r="79" spans="2:8" ht="18.75" customHeight="1" x14ac:dyDescent="0.25">
      <c r="B79" s="130"/>
      <c r="C79" s="131"/>
      <c r="D79" s="132" t="s">
        <v>42</v>
      </c>
      <c r="E79" s="132"/>
      <c r="F79" s="132"/>
      <c r="G79" s="133"/>
      <c r="H79" s="134"/>
    </row>
    <row r="80" spans="2:8" ht="18.75" customHeight="1" x14ac:dyDescent="0.25">
      <c r="B80" s="130"/>
      <c r="C80" s="131"/>
      <c r="D80" s="132" t="s">
        <v>98</v>
      </c>
      <c r="E80" s="132"/>
      <c r="F80" s="132"/>
      <c r="G80" s="133"/>
      <c r="H80" s="134"/>
    </row>
    <row r="81" spans="2:8" ht="18.75" customHeight="1" x14ac:dyDescent="0.25">
      <c r="B81" s="135"/>
      <c r="C81" s="136"/>
      <c r="D81" s="137" t="s">
        <v>119</v>
      </c>
      <c r="E81" s="137"/>
      <c r="F81" s="137"/>
      <c r="G81" s="138"/>
      <c r="H81" s="139"/>
    </row>
    <row r="82" spans="2:8" ht="70.5" customHeight="1" x14ac:dyDescent="0.25">
      <c r="B82" s="119">
        <v>10</v>
      </c>
      <c r="C82" s="177"/>
      <c r="D82" s="178" t="s">
        <v>257</v>
      </c>
      <c r="E82" s="111">
        <v>1</v>
      </c>
      <c r="F82" s="115">
        <v>9</v>
      </c>
      <c r="G82" s="179"/>
      <c r="H82" s="179">
        <f>G82*F82*E82</f>
        <v>0</v>
      </c>
    </row>
    <row r="83" spans="2:8" ht="18.75" customHeight="1" x14ac:dyDescent="0.25">
      <c r="B83" s="123"/>
      <c r="C83" s="124"/>
      <c r="D83" s="125" t="s">
        <v>13</v>
      </c>
      <c r="E83" s="127"/>
      <c r="F83" s="127"/>
      <c r="G83" s="128"/>
      <c r="H83" s="129"/>
    </row>
    <row r="84" spans="2:8" ht="18.75" customHeight="1" x14ac:dyDescent="0.25">
      <c r="B84" s="130"/>
      <c r="C84" s="131"/>
      <c r="D84" s="132" t="s">
        <v>72</v>
      </c>
      <c r="E84" s="132"/>
      <c r="F84" s="132"/>
      <c r="G84" s="133"/>
      <c r="H84" s="134"/>
    </row>
    <row r="85" spans="2:8" ht="18.75" customHeight="1" x14ac:dyDescent="0.25">
      <c r="B85" s="130"/>
      <c r="C85" s="131"/>
      <c r="D85" s="132" t="s">
        <v>73</v>
      </c>
      <c r="E85" s="132"/>
      <c r="F85" s="132"/>
      <c r="G85" s="133"/>
      <c r="H85" s="134"/>
    </row>
    <row r="86" spans="2:8" ht="18.75" customHeight="1" x14ac:dyDescent="0.25">
      <c r="B86" s="130"/>
      <c r="C86" s="131"/>
      <c r="D86" s="132" t="s">
        <v>74</v>
      </c>
      <c r="E86" s="132"/>
      <c r="F86" s="132"/>
      <c r="G86" s="133"/>
      <c r="H86" s="134"/>
    </row>
    <row r="87" spans="2:8" ht="18.75" customHeight="1" x14ac:dyDescent="0.25">
      <c r="B87" s="130"/>
      <c r="C87" s="131"/>
      <c r="D87" s="132" t="s">
        <v>32</v>
      </c>
      <c r="E87" s="132"/>
      <c r="F87" s="132"/>
      <c r="G87" s="133"/>
      <c r="H87" s="134"/>
    </row>
    <row r="88" spans="2:8" ht="18.75" customHeight="1" x14ac:dyDescent="0.25">
      <c r="B88" s="130"/>
      <c r="C88" s="131"/>
      <c r="D88" s="132" t="s">
        <v>33</v>
      </c>
      <c r="E88" s="132"/>
      <c r="F88" s="132"/>
      <c r="G88" s="133"/>
      <c r="H88" s="134"/>
    </row>
    <row r="89" spans="2:8" ht="18.75" customHeight="1" x14ac:dyDescent="0.25">
      <c r="B89" s="135"/>
      <c r="C89" s="136"/>
      <c r="D89" s="137" t="s">
        <v>75</v>
      </c>
      <c r="E89" s="137"/>
      <c r="F89" s="137"/>
      <c r="G89" s="138"/>
      <c r="H89" s="139"/>
    </row>
    <row r="90" spans="2:8" ht="54.75" customHeight="1" x14ac:dyDescent="0.25">
      <c r="B90" s="119">
        <v>11</v>
      </c>
      <c r="C90" s="177"/>
      <c r="D90" s="178" t="s">
        <v>258</v>
      </c>
      <c r="E90" s="111">
        <v>3</v>
      </c>
      <c r="F90" s="115">
        <v>9</v>
      </c>
      <c r="G90" s="179"/>
      <c r="H90" s="179">
        <f>G90*F90*E90</f>
        <v>0</v>
      </c>
    </row>
    <row r="91" spans="2:8" ht="18.75" customHeight="1" x14ac:dyDescent="0.25">
      <c r="B91" s="123"/>
      <c r="C91" s="124"/>
      <c r="D91" s="125" t="s">
        <v>13</v>
      </c>
      <c r="E91" s="127"/>
      <c r="F91" s="127"/>
      <c r="G91" s="128"/>
      <c r="H91" s="129"/>
    </row>
    <row r="92" spans="2:8" ht="18.75" customHeight="1" x14ac:dyDescent="0.25">
      <c r="B92" s="130"/>
      <c r="C92" s="131"/>
      <c r="D92" s="132" t="s">
        <v>72</v>
      </c>
      <c r="E92" s="132"/>
      <c r="F92" s="132"/>
      <c r="G92" s="133"/>
      <c r="H92" s="134"/>
    </row>
    <row r="93" spans="2:8" ht="18.75" customHeight="1" x14ac:dyDescent="0.25">
      <c r="B93" s="130"/>
      <c r="C93" s="131"/>
      <c r="D93" s="132" t="s">
        <v>73</v>
      </c>
      <c r="E93" s="132"/>
      <c r="F93" s="132"/>
      <c r="G93" s="133"/>
      <c r="H93" s="134"/>
    </row>
    <row r="94" spans="2:8" ht="18.75" customHeight="1" x14ac:dyDescent="0.25">
      <c r="B94" s="130"/>
      <c r="C94" s="131"/>
      <c r="D94" s="132" t="s">
        <v>74</v>
      </c>
      <c r="E94" s="132"/>
      <c r="F94" s="132"/>
      <c r="G94" s="133"/>
      <c r="H94" s="134"/>
    </row>
    <row r="95" spans="2:8" ht="18.75" customHeight="1" x14ac:dyDescent="0.25">
      <c r="B95" s="130"/>
      <c r="C95" s="131"/>
      <c r="D95" s="132" t="s">
        <v>32</v>
      </c>
      <c r="E95" s="132"/>
      <c r="F95" s="132"/>
      <c r="G95" s="133"/>
      <c r="H95" s="134"/>
    </row>
    <row r="96" spans="2:8" ht="18.75" customHeight="1" x14ac:dyDescent="0.25">
      <c r="B96" s="130"/>
      <c r="C96" s="131"/>
      <c r="D96" s="132" t="s">
        <v>33</v>
      </c>
      <c r="E96" s="132"/>
      <c r="F96" s="132"/>
      <c r="G96" s="133"/>
      <c r="H96" s="134"/>
    </row>
    <row r="97" spans="2:8" ht="18.75" customHeight="1" x14ac:dyDescent="0.25">
      <c r="B97" s="182"/>
      <c r="C97" s="183"/>
      <c r="D97" s="137" t="s">
        <v>92</v>
      </c>
      <c r="E97" s="184"/>
      <c r="F97" s="184"/>
      <c r="G97" s="185"/>
      <c r="H97" s="186"/>
    </row>
    <row r="98" spans="2:8" ht="18.75" customHeight="1" x14ac:dyDescent="0.25">
      <c r="B98" s="135"/>
      <c r="C98" s="136"/>
      <c r="D98" s="137" t="s">
        <v>93</v>
      </c>
      <c r="E98" s="137"/>
      <c r="F98" s="137"/>
      <c r="G98" s="138"/>
      <c r="H98" s="139"/>
    </row>
    <row r="99" spans="2:8" ht="40.5" customHeight="1" x14ac:dyDescent="0.25">
      <c r="B99" s="119">
        <v>12</v>
      </c>
      <c r="C99" s="177"/>
      <c r="D99" s="178" t="s">
        <v>259</v>
      </c>
      <c r="E99" s="111">
        <v>4</v>
      </c>
      <c r="F99" s="115">
        <v>9</v>
      </c>
      <c r="G99" s="179"/>
      <c r="H99" s="179">
        <f>G99*F99*E99</f>
        <v>0</v>
      </c>
    </row>
    <row r="100" spans="2:8" ht="18.75" customHeight="1" x14ac:dyDescent="0.25">
      <c r="B100" s="123"/>
      <c r="C100" s="124"/>
      <c r="D100" s="125" t="s">
        <v>13</v>
      </c>
      <c r="E100" s="127"/>
      <c r="F100" s="127"/>
      <c r="G100" s="128"/>
      <c r="H100" s="129"/>
    </row>
    <row r="101" spans="2:8" ht="30" customHeight="1" x14ac:dyDescent="0.25">
      <c r="B101" s="130"/>
      <c r="C101" s="131"/>
      <c r="D101" s="132" t="s">
        <v>260</v>
      </c>
      <c r="E101" s="132"/>
      <c r="F101" s="132"/>
      <c r="G101" s="133"/>
      <c r="H101" s="134"/>
    </row>
    <row r="102" spans="2:8" ht="18.75" customHeight="1" x14ac:dyDescent="0.25">
      <c r="B102" s="130"/>
      <c r="C102" s="131"/>
      <c r="D102" s="132" t="s">
        <v>73</v>
      </c>
      <c r="E102" s="132"/>
      <c r="F102" s="132"/>
      <c r="G102" s="133"/>
      <c r="H102" s="134"/>
    </row>
    <row r="103" spans="2:8" ht="18.75" customHeight="1" x14ac:dyDescent="0.25">
      <c r="B103" s="130"/>
      <c r="C103" s="131"/>
      <c r="D103" s="132" t="s">
        <v>261</v>
      </c>
      <c r="E103" s="132"/>
      <c r="F103" s="132"/>
      <c r="G103" s="133"/>
      <c r="H103" s="134"/>
    </row>
    <row r="104" spans="2:8" ht="18.75" customHeight="1" x14ac:dyDescent="0.25">
      <c r="B104" s="130"/>
      <c r="C104" s="131"/>
      <c r="D104" s="132" t="s">
        <v>32</v>
      </c>
      <c r="E104" s="132"/>
      <c r="F104" s="132"/>
      <c r="G104" s="133"/>
      <c r="H104" s="134"/>
    </row>
    <row r="105" spans="2:8" ht="18.75" customHeight="1" x14ac:dyDescent="0.25">
      <c r="B105" s="130"/>
      <c r="C105" s="131"/>
      <c r="D105" s="132" t="s">
        <v>33</v>
      </c>
      <c r="E105" s="132"/>
      <c r="F105" s="132"/>
      <c r="G105" s="133"/>
      <c r="H105" s="134"/>
    </row>
    <row r="106" spans="2:8" ht="18.75" customHeight="1" x14ac:dyDescent="0.25">
      <c r="B106" s="182"/>
      <c r="C106" s="183"/>
      <c r="D106" s="184" t="s">
        <v>262</v>
      </c>
      <c r="E106" s="184"/>
      <c r="F106" s="184"/>
      <c r="G106" s="185"/>
      <c r="H106" s="186"/>
    </row>
    <row r="107" spans="2:8" ht="18.75" customHeight="1" x14ac:dyDescent="0.25">
      <c r="B107" s="182"/>
      <c r="C107" s="183"/>
      <c r="D107" s="184" t="s">
        <v>263</v>
      </c>
      <c r="E107" s="184"/>
      <c r="F107" s="184"/>
      <c r="G107" s="185"/>
      <c r="H107" s="186"/>
    </row>
    <row r="108" spans="2:8" ht="18.75" customHeight="1" x14ac:dyDescent="0.25">
      <c r="B108" s="135"/>
      <c r="C108" s="136"/>
      <c r="D108" s="137" t="s">
        <v>264</v>
      </c>
      <c r="E108" s="137"/>
      <c r="F108" s="137"/>
      <c r="G108" s="138"/>
      <c r="H108" s="139"/>
    </row>
    <row r="109" spans="2:8" ht="31.2" x14ac:dyDescent="0.3">
      <c r="B109" s="12">
        <v>13</v>
      </c>
      <c r="C109" s="14"/>
      <c r="D109" s="65" t="s">
        <v>334</v>
      </c>
      <c r="E109" s="15">
        <v>1</v>
      </c>
      <c r="F109" s="15">
        <v>9</v>
      </c>
      <c r="G109" s="164"/>
      <c r="H109" s="165">
        <f>SUM(H11:H108)</f>
        <v>0</v>
      </c>
    </row>
    <row r="110" spans="2:8" ht="15.6" x14ac:dyDescent="0.3">
      <c r="B110" s="67"/>
      <c r="C110" s="42"/>
      <c r="D110" s="9" t="s">
        <v>95</v>
      </c>
      <c r="E110" s="41"/>
      <c r="F110" s="15"/>
      <c r="G110" s="164"/>
      <c r="H110" s="166">
        <f>H109*0.16</f>
        <v>0</v>
      </c>
    </row>
    <row r="111" spans="2:8" ht="15.6" x14ac:dyDescent="0.3">
      <c r="B111" s="67"/>
      <c r="C111" s="42"/>
      <c r="D111" s="68"/>
      <c r="E111" s="41"/>
      <c r="F111" s="15"/>
      <c r="G111" s="167"/>
      <c r="H111" s="168">
        <f>SUM(H109:H110)</f>
        <v>0</v>
      </c>
    </row>
    <row r="112" spans="2:8" ht="15.6" x14ac:dyDescent="0.25">
      <c r="B112" s="67"/>
      <c r="C112" s="42"/>
      <c r="D112" s="37" t="s">
        <v>14</v>
      </c>
      <c r="E112" s="41"/>
      <c r="F112" s="15"/>
    </row>
    <row r="113" spans="2:6" ht="15.6" x14ac:dyDescent="0.25">
      <c r="B113" s="67"/>
      <c r="C113" s="42"/>
      <c r="D113" s="37" t="s">
        <v>104</v>
      </c>
      <c r="E113" s="41"/>
      <c r="F113" s="15"/>
    </row>
    <row r="114" spans="2:6" ht="15.6" x14ac:dyDescent="0.25">
      <c r="B114" s="67"/>
      <c r="C114" s="42"/>
      <c r="D114" s="37" t="s">
        <v>105</v>
      </c>
      <c r="E114" s="41"/>
      <c r="F114" s="15"/>
    </row>
    <row r="115" spans="2:6" ht="15.6" x14ac:dyDescent="0.25">
      <c r="B115" s="67"/>
      <c r="C115" s="42"/>
      <c r="D115" s="37" t="s">
        <v>42</v>
      </c>
      <c r="E115" s="41"/>
      <c r="F115" s="15"/>
    </row>
    <row r="116" spans="2:6" ht="15.6" x14ac:dyDescent="0.25">
      <c r="B116" s="67"/>
      <c r="C116" s="42"/>
      <c r="D116" s="37" t="s">
        <v>98</v>
      </c>
      <c r="E116" s="41"/>
      <c r="F116" s="15"/>
    </row>
    <row r="117" spans="2:6" ht="15.6" x14ac:dyDescent="0.25">
      <c r="B117" s="67"/>
      <c r="C117" s="42"/>
      <c r="D117" s="37" t="s">
        <v>99</v>
      </c>
      <c r="E117" s="41"/>
      <c r="F117" s="15"/>
    </row>
    <row r="118" spans="2:6" ht="39.6" x14ac:dyDescent="0.25">
      <c r="B118" s="67"/>
      <c r="C118" s="42"/>
      <c r="D118" s="37" t="s">
        <v>106</v>
      </c>
      <c r="E118" s="41"/>
      <c r="F118" s="15"/>
    </row>
    <row r="119" spans="2:6" ht="15.6" x14ac:dyDescent="0.25">
      <c r="B119" s="67"/>
      <c r="C119" s="42"/>
      <c r="D119" s="37" t="s">
        <v>107</v>
      </c>
      <c r="E119" s="41"/>
      <c r="F119" s="15"/>
    </row>
    <row r="120" spans="2:6" ht="15.6" x14ac:dyDescent="0.25">
      <c r="B120" s="67"/>
      <c r="C120" s="42"/>
      <c r="D120" s="37" t="s">
        <v>108</v>
      </c>
      <c r="E120" s="41"/>
      <c r="F120" s="15"/>
    </row>
    <row r="121" spans="2:6" ht="15.6" x14ac:dyDescent="0.25">
      <c r="B121" s="67"/>
      <c r="C121" s="42"/>
      <c r="D121" s="37" t="s">
        <v>332</v>
      </c>
      <c r="E121" s="41"/>
      <c r="F121" s="15"/>
    </row>
    <row r="122" spans="2:6" ht="15.6" x14ac:dyDescent="0.25">
      <c r="B122" s="161"/>
      <c r="C122" s="161"/>
      <c r="D122" s="162"/>
      <c r="E122" s="163"/>
      <c r="F122" s="164" t="s">
        <v>178</v>
      </c>
    </row>
    <row r="123" spans="2:6" ht="15.6" x14ac:dyDescent="0.25">
      <c r="B123" s="161"/>
      <c r="C123" s="161"/>
      <c r="D123" s="162"/>
      <c r="E123" s="163"/>
      <c r="F123" s="164" t="s">
        <v>179</v>
      </c>
    </row>
    <row r="124" spans="2:6" ht="15.6" x14ac:dyDescent="0.25">
      <c r="D124" s="167" t="s">
        <v>246</v>
      </c>
      <c r="E124" s="167"/>
      <c r="F124" s="167"/>
    </row>
    <row r="128" spans="2:6" ht="13.8" thickBot="1" x14ac:dyDescent="0.3"/>
    <row r="129" spans="4:4" ht="93" thickBot="1" x14ac:dyDescent="0.3">
      <c r="D129" s="263" t="s">
        <v>324</v>
      </c>
    </row>
  </sheetData>
  <mergeCells count="14">
    <mergeCell ref="C1:G1"/>
    <mergeCell ref="C2:G2"/>
    <mergeCell ref="C3:G3"/>
    <mergeCell ref="C4:G4"/>
    <mergeCell ref="D5:E5"/>
    <mergeCell ref="D6:E6"/>
    <mergeCell ref="F7:G8"/>
    <mergeCell ref="D8:E8"/>
    <mergeCell ref="C9:E9"/>
    <mergeCell ref="F9:G9"/>
    <mergeCell ref="C10:E10"/>
    <mergeCell ref="C11:E11"/>
    <mergeCell ref="F5:G6"/>
    <mergeCell ref="D7:E7"/>
  </mergeCells>
  <pageMargins left="0.39370078740157483" right="0.27559055118110237" top="0.35433070866141736" bottom="0.6692913385826772" header="0.19685039370078741" footer="0.19685039370078741"/>
  <pageSetup scale="55" orientation="portrait" r:id="rId1"/>
  <headerFooter alignWithMargins="0">
    <oddHeader xml:space="preserve">&amp;R&amp;8&amp;P DE &amp;N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45A84-6D1D-4DEA-AB97-C7207D58B35A}">
  <sheetPr>
    <tabColor rgb="FF00B0F0"/>
  </sheetPr>
  <dimension ref="B1:I350"/>
  <sheetViews>
    <sheetView view="pageBreakPreview" topLeftCell="A19" zoomScaleNormal="100" zoomScaleSheetLayoutView="100" workbookViewId="0">
      <selection activeCell="F9" sqref="F9:G9"/>
    </sheetView>
  </sheetViews>
  <sheetFormatPr baseColWidth="10" defaultRowHeight="13.2" x14ac:dyDescent="0.25"/>
  <cols>
    <col min="1" max="1" width="1.44140625" style="108" customWidth="1"/>
    <col min="2" max="2" width="13" style="169" customWidth="1"/>
    <col min="3" max="3" width="15.6640625" style="169" customWidth="1"/>
    <col min="4" max="4" width="81.5546875" style="170" customWidth="1"/>
    <col min="5" max="5" width="11.109375" style="171" customWidth="1"/>
    <col min="6" max="6" width="11.88671875" style="172" customWidth="1"/>
    <col min="7" max="7" width="19.109375" style="170" customWidth="1"/>
    <col min="8" max="8" width="19.109375" style="173" customWidth="1"/>
    <col min="9" max="255" width="11.44140625" style="108"/>
    <col min="256" max="256" width="1.44140625" style="108" customWidth="1"/>
    <col min="257" max="257" width="13" style="108" customWidth="1"/>
    <col min="258" max="258" width="10.6640625" style="108" customWidth="1"/>
    <col min="259" max="259" width="15.6640625" style="108" customWidth="1"/>
    <col min="260" max="260" width="81.5546875" style="108" customWidth="1"/>
    <col min="261" max="261" width="11.109375" style="108" customWidth="1"/>
    <col min="262" max="262" width="11.88671875" style="108" customWidth="1"/>
    <col min="263" max="264" width="19.109375" style="108" customWidth="1"/>
    <col min="265" max="511" width="11.44140625" style="108"/>
    <col min="512" max="512" width="1.44140625" style="108" customWidth="1"/>
    <col min="513" max="513" width="13" style="108" customWidth="1"/>
    <col min="514" max="514" width="10.6640625" style="108" customWidth="1"/>
    <col min="515" max="515" width="15.6640625" style="108" customWidth="1"/>
    <col min="516" max="516" width="81.5546875" style="108" customWidth="1"/>
    <col min="517" max="517" width="11.109375" style="108" customWidth="1"/>
    <col min="518" max="518" width="11.88671875" style="108" customWidth="1"/>
    <col min="519" max="520" width="19.109375" style="108" customWidth="1"/>
    <col min="521" max="767" width="11.44140625" style="108"/>
    <col min="768" max="768" width="1.44140625" style="108" customWidth="1"/>
    <col min="769" max="769" width="13" style="108" customWidth="1"/>
    <col min="770" max="770" width="10.6640625" style="108" customWidth="1"/>
    <col min="771" max="771" width="15.6640625" style="108" customWidth="1"/>
    <col min="772" max="772" width="81.5546875" style="108" customWidth="1"/>
    <col min="773" max="773" width="11.109375" style="108" customWidth="1"/>
    <col min="774" max="774" width="11.88671875" style="108" customWidth="1"/>
    <col min="775" max="776" width="19.109375" style="108" customWidth="1"/>
    <col min="777" max="1023" width="11.44140625" style="108"/>
    <col min="1024" max="1024" width="1.44140625" style="108" customWidth="1"/>
    <col min="1025" max="1025" width="13" style="108" customWidth="1"/>
    <col min="1026" max="1026" width="10.6640625" style="108" customWidth="1"/>
    <col min="1027" max="1027" width="15.6640625" style="108" customWidth="1"/>
    <col min="1028" max="1028" width="81.5546875" style="108" customWidth="1"/>
    <col min="1029" max="1029" width="11.109375" style="108" customWidth="1"/>
    <col min="1030" max="1030" width="11.88671875" style="108" customWidth="1"/>
    <col min="1031" max="1032" width="19.109375" style="108" customWidth="1"/>
    <col min="1033" max="1279" width="11.44140625" style="108"/>
    <col min="1280" max="1280" width="1.44140625" style="108" customWidth="1"/>
    <col min="1281" max="1281" width="13" style="108" customWidth="1"/>
    <col min="1282" max="1282" width="10.6640625" style="108" customWidth="1"/>
    <col min="1283" max="1283" width="15.6640625" style="108" customWidth="1"/>
    <col min="1284" max="1284" width="81.5546875" style="108" customWidth="1"/>
    <col min="1285" max="1285" width="11.109375" style="108" customWidth="1"/>
    <col min="1286" max="1286" width="11.88671875" style="108" customWidth="1"/>
    <col min="1287" max="1288" width="19.109375" style="108" customWidth="1"/>
    <col min="1289" max="1535" width="11.44140625" style="108"/>
    <col min="1536" max="1536" width="1.44140625" style="108" customWidth="1"/>
    <col min="1537" max="1537" width="13" style="108" customWidth="1"/>
    <col min="1538" max="1538" width="10.6640625" style="108" customWidth="1"/>
    <col min="1539" max="1539" width="15.6640625" style="108" customWidth="1"/>
    <col min="1540" max="1540" width="81.5546875" style="108" customWidth="1"/>
    <col min="1541" max="1541" width="11.109375" style="108" customWidth="1"/>
    <col min="1542" max="1542" width="11.88671875" style="108" customWidth="1"/>
    <col min="1543" max="1544" width="19.109375" style="108" customWidth="1"/>
    <col min="1545" max="1791" width="11.44140625" style="108"/>
    <col min="1792" max="1792" width="1.44140625" style="108" customWidth="1"/>
    <col min="1793" max="1793" width="13" style="108" customWidth="1"/>
    <col min="1794" max="1794" width="10.6640625" style="108" customWidth="1"/>
    <col min="1795" max="1795" width="15.6640625" style="108" customWidth="1"/>
    <col min="1796" max="1796" width="81.5546875" style="108" customWidth="1"/>
    <col min="1797" max="1797" width="11.109375" style="108" customWidth="1"/>
    <col min="1798" max="1798" width="11.88671875" style="108" customWidth="1"/>
    <col min="1799" max="1800" width="19.109375" style="108" customWidth="1"/>
    <col min="1801" max="2047" width="11.44140625" style="108"/>
    <col min="2048" max="2048" width="1.44140625" style="108" customWidth="1"/>
    <col min="2049" max="2049" width="13" style="108" customWidth="1"/>
    <col min="2050" max="2050" width="10.6640625" style="108" customWidth="1"/>
    <col min="2051" max="2051" width="15.6640625" style="108" customWidth="1"/>
    <col min="2052" max="2052" width="81.5546875" style="108" customWidth="1"/>
    <col min="2053" max="2053" width="11.109375" style="108" customWidth="1"/>
    <col min="2054" max="2054" width="11.88671875" style="108" customWidth="1"/>
    <col min="2055" max="2056" width="19.109375" style="108" customWidth="1"/>
    <col min="2057" max="2303" width="11.44140625" style="108"/>
    <col min="2304" max="2304" width="1.44140625" style="108" customWidth="1"/>
    <col min="2305" max="2305" width="13" style="108" customWidth="1"/>
    <col min="2306" max="2306" width="10.6640625" style="108" customWidth="1"/>
    <col min="2307" max="2307" width="15.6640625" style="108" customWidth="1"/>
    <col min="2308" max="2308" width="81.5546875" style="108" customWidth="1"/>
    <col min="2309" max="2309" width="11.109375" style="108" customWidth="1"/>
    <col min="2310" max="2310" width="11.88671875" style="108" customWidth="1"/>
    <col min="2311" max="2312" width="19.109375" style="108" customWidth="1"/>
    <col min="2313" max="2559" width="11.44140625" style="108"/>
    <col min="2560" max="2560" width="1.44140625" style="108" customWidth="1"/>
    <col min="2561" max="2561" width="13" style="108" customWidth="1"/>
    <col min="2562" max="2562" width="10.6640625" style="108" customWidth="1"/>
    <col min="2563" max="2563" width="15.6640625" style="108" customWidth="1"/>
    <col min="2564" max="2564" width="81.5546875" style="108" customWidth="1"/>
    <col min="2565" max="2565" width="11.109375" style="108" customWidth="1"/>
    <col min="2566" max="2566" width="11.88671875" style="108" customWidth="1"/>
    <col min="2567" max="2568" width="19.109375" style="108" customWidth="1"/>
    <col min="2569" max="2815" width="11.44140625" style="108"/>
    <col min="2816" max="2816" width="1.44140625" style="108" customWidth="1"/>
    <col min="2817" max="2817" width="13" style="108" customWidth="1"/>
    <col min="2818" max="2818" width="10.6640625" style="108" customWidth="1"/>
    <col min="2819" max="2819" width="15.6640625" style="108" customWidth="1"/>
    <col min="2820" max="2820" width="81.5546875" style="108" customWidth="1"/>
    <col min="2821" max="2821" width="11.109375" style="108" customWidth="1"/>
    <col min="2822" max="2822" width="11.88671875" style="108" customWidth="1"/>
    <col min="2823" max="2824" width="19.109375" style="108" customWidth="1"/>
    <col min="2825" max="3071" width="11.44140625" style="108"/>
    <col min="3072" max="3072" width="1.44140625" style="108" customWidth="1"/>
    <col min="3073" max="3073" width="13" style="108" customWidth="1"/>
    <col min="3074" max="3074" width="10.6640625" style="108" customWidth="1"/>
    <col min="3075" max="3075" width="15.6640625" style="108" customWidth="1"/>
    <col min="3076" max="3076" width="81.5546875" style="108" customWidth="1"/>
    <col min="3077" max="3077" width="11.109375" style="108" customWidth="1"/>
    <col min="3078" max="3078" width="11.88671875" style="108" customWidth="1"/>
    <col min="3079" max="3080" width="19.109375" style="108" customWidth="1"/>
    <col min="3081" max="3327" width="11.44140625" style="108"/>
    <col min="3328" max="3328" width="1.44140625" style="108" customWidth="1"/>
    <col min="3329" max="3329" width="13" style="108" customWidth="1"/>
    <col min="3330" max="3330" width="10.6640625" style="108" customWidth="1"/>
    <col min="3331" max="3331" width="15.6640625" style="108" customWidth="1"/>
    <col min="3332" max="3332" width="81.5546875" style="108" customWidth="1"/>
    <col min="3333" max="3333" width="11.109375" style="108" customWidth="1"/>
    <col min="3334" max="3334" width="11.88671875" style="108" customWidth="1"/>
    <col min="3335" max="3336" width="19.109375" style="108" customWidth="1"/>
    <col min="3337" max="3583" width="11.44140625" style="108"/>
    <col min="3584" max="3584" width="1.44140625" style="108" customWidth="1"/>
    <col min="3585" max="3585" width="13" style="108" customWidth="1"/>
    <col min="3586" max="3586" width="10.6640625" style="108" customWidth="1"/>
    <col min="3587" max="3587" width="15.6640625" style="108" customWidth="1"/>
    <col min="3588" max="3588" width="81.5546875" style="108" customWidth="1"/>
    <col min="3589" max="3589" width="11.109375" style="108" customWidth="1"/>
    <col min="3590" max="3590" width="11.88671875" style="108" customWidth="1"/>
    <col min="3591" max="3592" width="19.109375" style="108" customWidth="1"/>
    <col min="3593" max="3839" width="11.44140625" style="108"/>
    <col min="3840" max="3840" width="1.44140625" style="108" customWidth="1"/>
    <col min="3841" max="3841" width="13" style="108" customWidth="1"/>
    <col min="3842" max="3842" width="10.6640625" style="108" customWidth="1"/>
    <col min="3843" max="3843" width="15.6640625" style="108" customWidth="1"/>
    <col min="3844" max="3844" width="81.5546875" style="108" customWidth="1"/>
    <col min="3845" max="3845" width="11.109375" style="108" customWidth="1"/>
    <col min="3846" max="3846" width="11.88671875" style="108" customWidth="1"/>
    <col min="3847" max="3848" width="19.109375" style="108" customWidth="1"/>
    <col min="3849" max="4095" width="11.44140625" style="108"/>
    <col min="4096" max="4096" width="1.44140625" style="108" customWidth="1"/>
    <col min="4097" max="4097" width="13" style="108" customWidth="1"/>
    <col min="4098" max="4098" width="10.6640625" style="108" customWidth="1"/>
    <col min="4099" max="4099" width="15.6640625" style="108" customWidth="1"/>
    <col min="4100" max="4100" width="81.5546875" style="108" customWidth="1"/>
    <col min="4101" max="4101" width="11.109375" style="108" customWidth="1"/>
    <col min="4102" max="4102" width="11.88671875" style="108" customWidth="1"/>
    <col min="4103" max="4104" width="19.109375" style="108" customWidth="1"/>
    <col min="4105" max="4351" width="11.44140625" style="108"/>
    <col min="4352" max="4352" width="1.44140625" style="108" customWidth="1"/>
    <col min="4353" max="4353" width="13" style="108" customWidth="1"/>
    <col min="4354" max="4354" width="10.6640625" style="108" customWidth="1"/>
    <col min="4355" max="4355" width="15.6640625" style="108" customWidth="1"/>
    <col min="4356" max="4356" width="81.5546875" style="108" customWidth="1"/>
    <col min="4357" max="4357" width="11.109375" style="108" customWidth="1"/>
    <col min="4358" max="4358" width="11.88671875" style="108" customWidth="1"/>
    <col min="4359" max="4360" width="19.109375" style="108" customWidth="1"/>
    <col min="4361" max="4607" width="11.44140625" style="108"/>
    <col min="4608" max="4608" width="1.44140625" style="108" customWidth="1"/>
    <col min="4609" max="4609" width="13" style="108" customWidth="1"/>
    <col min="4610" max="4610" width="10.6640625" style="108" customWidth="1"/>
    <col min="4611" max="4611" width="15.6640625" style="108" customWidth="1"/>
    <col min="4612" max="4612" width="81.5546875" style="108" customWidth="1"/>
    <col min="4613" max="4613" width="11.109375" style="108" customWidth="1"/>
    <col min="4614" max="4614" width="11.88671875" style="108" customWidth="1"/>
    <col min="4615" max="4616" width="19.109375" style="108" customWidth="1"/>
    <col min="4617" max="4863" width="11.44140625" style="108"/>
    <col min="4864" max="4864" width="1.44140625" style="108" customWidth="1"/>
    <col min="4865" max="4865" width="13" style="108" customWidth="1"/>
    <col min="4866" max="4866" width="10.6640625" style="108" customWidth="1"/>
    <col min="4867" max="4867" width="15.6640625" style="108" customWidth="1"/>
    <col min="4868" max="4868" width="81.5546875" style="108" customWidth="1"/>
    <col min="4869" max="4869" width="11.109375" style="108" customWidth="1"/>
    <col min="4870" max="4870" width="11.88671875" style="108" customWidth="1"/>
    <col min="4871" max="4872" width="19.109375" style="108" customWidth="1"/>
    <col min="4873" max="5119" width="11.44140625" style="108"/>
    <col min="5120" max="5120" width="1.44140625" style="108" customWidth="1"/>
    <col min="5121" max="5121" width="13" style="108" customWidth="1"/>
    <col min="5122" max="5122" width="10.6640625" style="108" customWidth="1"/>
    <col min="5123" max="5123" width="15.6640625" style="108" customWidth="1"/>
    <col min="5124" max="5124" width="81.5546875" style="108" customWidth="1"/>
    <col min="5125" max="5125" width="11.109375" style="108" customWidth="1"/>
    <col min="5126" max="5126" width="11.88671875" style="108" customWidth="1"/>
    <col min="5127" max="5128" width="19.109375" style="108" customWidth="1"/>
    <col min="5129" max="5375" width="11.44140625" style="108"/>
    <col min="5376" max="5376" width="1.44140625" style="108" customWidth="1"/>
    <col min="5377" max="5377" width="13" style="108" customWidth="1"/>
    <col min="5378" max="5378" width="10.6640625" style="108" customWidth="1"/>
    <col min="5379" max="5379" width="15.6640625" style="108" customWidth="1"/>
    <col min="5380" max="5380" width="81.5546875" style="108" customWidth="1"/>
    <col min="5381" max="5381" width="11.109375" style="108" customWidth="1"/>
    <col min="5382" max="5382" width="11.88671875" style="108" customWidth="1"/>
    <col min="5383" max="5384" width="19.109375" style="108" customWidth="1"/>
    <col min="5385" max="5631" width="11.44140625" style="108"/>
    <col min="5632" max="5632" width="1.44140625" style="108" customWidth="1"/>
    <col min="5633" max="5633" width="13" style="108" customWidth="1"/>
    <col min="5634" max="5634" width="10.6640625" style="108" customWidth="1"/>
    <col min="5635" max="5635" width="15.6640625" style="108" customWidth="1"/>
    <col min="5636" max="5636" width="81.5546875" style="108" customWidth="1"/>
    <col min="5637" max="5637" width="11.109375" style="108" customWidth="1"/>
    <col min="5638" max="5638" width="11.88671875" style="108" customWidth="1"/>
    <col min="5639" max="5640" width="19.109375" style="108" customWidth="1"/>
    <col min="5641" max="5887" width="11.44140625" style="108"/>
    <col min="5888" max="5888" width="1.44140625" style="108" customWidth="1"/>
    <col min="5889" max="5889" width="13" style="108" customWidth="1"/>
    <col min="5890" max="5890" width="10.6640625" style="108" customWidth="1"/>
    <col min="5891" max="5891" width="15.6640625" style="108" customWidth="1"/>
    <col min="5892" max="5892" width="81.5546875" style="108" customWidth="1"/>
    <col min="5893" max="5893" width="11.109375" style="108" customWidth="1"/>
    <col min="5894" max="5894" width="11.88671875" style="108" customWidth="1"/>
    <col min="5895" max="5896" width="19.109375" style="108" customWidth="1"/>
    <col min="5897" max="6143" width="11.44140625" style="108"/>
    <col min="6144" max="6144" width="1.44140625" style="108" customWidth="1"/>
    <col min="6145" max="6145" width="13" style="108" customWidth="1"/>
    <col min="6146" max="6146" width="10.6640625" style="108" customWidth="1"/>
    <col min="6147" max="6147" width="15.6640625" style="108" customWidth="1"/>
    <col min="6148" max="6148" width="81.5546875" style="108" customWidth="1"/>
    <col min="6149" max="6149" width="11.109375" style="108" customWidth="1"/>
    <col min="6150" max="6150" width="11.88671875" style="108" customWidth="1"/>
    <col min="6151" max="6152" width="19.109375" style="108" customWidth="1"/>
    <col min="6153" max="6399" width="11.44140625" style="108"/>
    <col min="6400" max="6400" width="1.44140625" style="108" customWidth="1"/>
    <col min="6401" max="6401" width="13" style="108" customWidth="1"/>
    <col min="6402" max="6402" width="10.6640625" style="108" customWidth="1"/>
    <col min="6403" max="6403" width="15.6640625" style="108" customWidth="1"/>
    <col min="6404" max="6404" width="81.5546875" style="108" customWidth="1"/>
    <col min="6405" max="6405" width="11.109375" style="108" customWidth="1"/>
    <col min="6406" max="6406" width="11.88671875" style="108" customWidth="1"/>
    <col min="6407" max="6408" width="19.109375" style="108" customWidth="1"/>
    <col min="6409" max="6655" width="11.44140625" style="108"/>
    <col min="6656" max="6656" width="1.44140625" style="108" customWidth="1"/>
    <col min="6657" max="6657" width="13" style="108" customWidth="1"/>
    <col min="6658" max="6658" width="10.6640625" style="108" customWidth="1"/>
    <col min="6659" max="6659" width="15.6640625" style="108" customWidth="1"/>
    <col min="6660" max="6660" width="81.5546875" style="108" customWidth="1"/>
    <col min="6661" max="6661" width="11.109375" style="108" customWidth="1"/>
    <col min="6662" max="6662" width="11.88671875" style="108" customWidth="1"/>
    <col min="6663" max="6664" width="19.109375" style="108" customWidth="1"/>
    <col min="6665" max="6911" width="11.44140625" style="108"/>
    <col min="6912" max="6912" width="1.44140625" style="108" customWidth="1"/>
    <col min="6913" max="6913" width="13" style="108" customWidth="1"/>
    <col min="6914" max="6914" width="10.6640625" style="108" customWidth="1"/>
    <col min="6915" max="6915" width="15.6640625" style="108" customWidth="1"/>
    <col min="6916" max="6916" width="81.5546875" style="108" customWidth="1"/>
    <col min="6917" max="6917" width="11.109375" style="108" customWidth="1"/>
    <col min="6918" max="6918" width="11.88671875" style="108" customWidth="1"/>
    <col min="6919" max="6920" width="19.109375" style="108" customWidth="1"/>
    <col min="6921" max="7167" width="11.44140625" style="108"/>
    <col min="7168" max="7168" width="1.44140625" style="108" customWidth="1"/>
    <col min="7169" max="7169" width="13" style="108" customWidth="1"/>
    <col min="7170" max="7170" width="10.6640625" style="108" customWidth="1"/>
    <col min="7171" max="7171" width="15.6640625" style="108" customWidth="1"/>
    <col min="7172" max="7172" width="81.5546875" style="108" customWidth="1"/>
    <col min="7173" max="7173" width="11.109375" style="108" customWidth="1"/>
    <col min="7174" max="7174" width="11.88671875" style="108" customWidth="1"/>
    <col min="7175" max="7176" width="19.109375" style="108" customWidth="1"/>
    <col min="7177" max="7423" width="11.44140625" style="108"/>
    <col min="7424" max="7424" width="1.44140625" style="108" customWidth="1"/>
    <col min="7425" max="7425" width="13" style="108" customWidth="1"/>
    <col min="7426" max="7426" width="10.6640625" style="108" customWidth="1"/>
    <col min="7427" max="7427" width="15.6640625" style="108" customWidth="1"/>
    <col min="7428" max="7428" width="81.5546875" style="108" customWidth="1"/>
    <col min="7429" max="7429" width="11.109375" style="108" customWidth="1"/>
    <col min="7430" max="7430" width="11.88671875" style="108" customWidth="1"/>
    <col min="7431" max="7432" width="19.109375" style="108" customWidth="1"/>
    <col min="7433" max="7679" width="11.44140625" style="108"/>
    <col min="7680" max="7680" width="1.44140625" style="108" customWidth="1"/>
    <col min="7681" max="7681" width="13" style="108" customWidth="1"/>
    <col min="7682" max="7682" width="10.6640625" style="108" customWidth="1"/>
    <col min="7683" max="7683" width="15.6640625" style="108" customWidth="1"/>
    <col min="7684" max="7684" width="81.5546875" style="108" customWidth="1"/>
    <col min="7685" max="7685" width="11.109375" style="108" customWidth="1"/>
    <col min="7686" max="7686" width="11.88671875" style="108" customWidth="1"/>
    <col min="7687" max="7688" width="19.109375" style="108" customWidth="1"/>
    <col min="7689" max="7935" width="11.44140625" style="108"/>
    <col min="7936" max="7936" width="1.44140625" style="108" customWidth="1"/>
    <col min="7937" max="7937" width="13" style="108" customWidth="1"/>
    <col min="7938" max="7938" width="10.6640625" style="108" customWidth="1"/>
    <col min="7939" max="7939" width="15.6640625" style="108" customWidth="1"/>
    <col min="7940" max="7940" width="81.5546875" style="108" customWidth="1"/>
    <col min="7941" max="7941" width="11.109375" style="108" customWidth="1"/>
    <col min="7942" max="7942" width="11.88671875" style="108" customWidth="1"/>
    <col min="7943" max="7944" width="19.109375" style="108" customWidth="1"/>
    <col min="7945" max="8191" width="11.44140625" style="108"/>
    <col min="8192" max="8192" width="1.44140625" style="108" customWidth="1"/>
    <col min="8193" max="8193" width="13" style="108" customWidth="1"/>
    <col min="8194" max="8194" width="10.6640625" style="108" customWidth="1"/>
    <col min="8195" max="8195" width="15.6640625" style="108" customWidth="1"/>
    <col min="8196" max="8196" width="81.5546875" style="108" customWidth="1"/>
    <col min="8197" max="8197" width="11.109375" style="108" customWidth="1"/>
    <col min="8198" max="8198" width="11.88671875" style="108" customWidth="1"/>
    <col min="8199" max="8200" width="19.109375" style="108" customWidth="1"/>
    <col min="8201" max="8447" width="11.44140625" style="108"/>
    <col min="8448" max="8448" width="1.44140625" style="108" customWidth="1"/>
    <col min="8449" max="8449" width="13" style="108" customWidth="1"/>
    <col min="8450" max="8450" width="10.6640625" style="108" customWidth="1"/>
    <col min="8451" max="8451" width="15.6640625" style="108" customWidth="1"/>
    <col min="8452" max="8452" width="81.5546875" style="108" customWidth="1"/>
    <col min="8453" max="8453" width="11.109375" style="108" customWidth="1"/>
    <col min="8454" max="8454" width="11.88671875" style="108" customWidth="1"/>
    <col min="8455" max="8456" width="19.109375" style="108" customWidth="1"/>
    <col min="8457" max="8703" width="11.44140625" style="108"/>
    <col min="8704" max="8704" width="1.44140625" style="108" customWidth="1"/>
    <col min="8705" max="8705" width="13" style="108" customWidth="1"/>
    <col min="8706" max="8706" width="10.6640625" style="108" customWidth="1"/>
    <col min="8707" max="8707" width="15.6640625" style="108" customWidth="1"/>
    <col min="8708" max="8708" width="81.5546875" style="108" customWidth="1"/>
    <col min="8709" max="8709" width="11.109375" style="108" customWidth="1"/>
    <col min="8710" max="8710" width="11.88671875" style="108" customWidth="1"/>
    <col min="8711" max="8712" width="19.109375" style="108" customWidth="1"/>
    <col min="8713" max="8959" width="11.44140625" style="108"/>
    <col min="8960" max="8960" width="1.44140625" style="108" customWidth="1"/>
    <col min="8961" max="8961" width="13" style="108" customWidth="1"/>
    <col min="8962" max="8962" width="10.6640625" style="108" customWidth="1"/>
    <col min="8963" max="8963" width="15.6640625" style="108" customWidth="1"/>
    <col min="8964" max="8964" width="81.5546875" style="108" customWidth="1"/>
    <col min="8965" max="8965" width="11.109375" style="108" customWidth="1"/>
    <col min="8966" max="8966" width="11.88671875" style="108" customWidth="1"/>
    <col min="8967" max="8968" width="19.109375" style="108" customWidth="1"/>
    <col min="8969" max="9215" width="11.44140625" style="108"/>
    <col min="9216" max="9216" width="1.44140625" style="108" customWidth="1"/>
    <col min="9217" max="9217" width="13" style="108" customWidth="1"/>
    <col min="9218" max="9218" width="10.6640625" style="108" customWidth="1"/>
    <col min="9219" max="9219" width="15.6640625" style="108" customWidth="1"/>
    <col min="9220" max="9220" width="81.5546875" style="108" customWidth="1"/>
    <col min="9221" max="9221" width="11.109375" style="108" customWidth="1"/>
    <col min="9222" max="9222" width="11.88671875" style="108" customWidth="1"/>
    <col min="9223" max="9224" width="19.109375" style="108" customWidth="1"/>
    <col min="9225" max="9471" width="11.44140625" style="108"/>
    <col min="9472" max="9472" width="1.44140625" style="108" customWidth="1"/>
    <col min="9473" max="9473" width="13" style="108" customWidth="1"/>
    <col min="9474" max="9474" width="10.6640625" style="108" customWidth="1"/>
    <col min="9475" max="9475" width="15.6640625" style="108" customWidth="1"/>
    <col min="9476" max="9476" width="81.5546875" style="108" customWidth="1"/>
    <col min="9477" max="9477" width="11.109375" style="108" customWidth="1"/>
    <col min="9478" max="9478" width="11.88671875" style="108" customWidth="1"/>
    <col min="9479" max="9480" width="19.109375" style="108" customWidth="1"/>
    <col min="9481" max="9727" width="11.44140625" style="108"/>
    <col min="9728" max="9728" width="1.44140625" style="108" customWidth="1"/>
    <col min="9729" max="9729" width="13" style="108" customWidth="1"/>
    <col min="9730" max="9730" width="10.6640625" style="108" customWidth="1"/>
    <col min="9731" max="9731" width="15.6640625" style="108" customWidth="1"/>
    <col min="9732" max="9732" width="81.5546875" style="108" customWidth="1"/>
    <col min="9733" max="9733" width="11.109375" style="108" customWidth="1"/>
    <col min="9734" max="9734" width="11.88671875" style="108" customWidth="1"/>
    <col min="9735" max="9736" width="19.109375" style="108" customWidth="1"/>
    <col min="9737" max="9983" width="11.44140625" style="108"/>
    <col min="9984" max="9984" width="1.44140625" style="108" customWidth="1"/>
    <col min="9985" max="9985" width="13" style="108" customWidth="1"/>
    <col min="9986" max="9986" width="10.6640625" style="108" customWidth="1"/>
    <col min="9987" max="9987" width="15.6640625" style="108" customWidth="1"/>
    <col min="9988" max="9988" width="81.5546875" style="108" customWidth="1"/>
    <col min="9989" max="9989" width="11.109375" style="108" customWidth="1"/>
    <col min="9990" max="9990" width="11.88671875" style="108" customWidth="1"/>
    <col min="9991" max="9992" width="19.109375" style="108" customWidth="1"/>
    <col min="9993" max="10239" width="11.44140625" style="108"/>
    <col min="10240" max="10240" width="1.44140625" style="108" customWidth="1"/>
    <col min="10241" max="10241" width="13" style="108" customWidth="1"/>
    <col min="10242" max="10242" width="10.6640625" style="108" customWidth="1"/>
    <col min="10243" max="10243" width="15.6640625" style="108" customWidth="1"/>
    <col min="10244" max="10244" width="81.5546875" style="108" customWidth="1"/>
    <col min="10245" max="10245" width="11.109375" style="108" customWidth="1"/>
    <col min="10246" max="10246" width="11.88671875" style="108" customWidth="1"/>
    <col min="10247" max="10248" width="19.109375" style="108" customWidth="1"/>
    <col min="10249" max="10495" width="11.44140625" style="108"/>
    <col min="10496" max="10496" width="1.44140625" style="108" customWidth="1"/>
    <col min="10497" max="10497" width="13" style="108" customWidth="1"/>
    <col min="10498" max="10498" width="10.6640625" style="108" customWidth="1"/>
    <col min="10499" max="10499" width="15.6640625" style="108" customWidth="1"/>
    <col min="10500" max="10500" width="81.5546875" style="108" customWidth="1"/>
    <col min="10501" max="10501" width="11.109375" style="108" customWidth="1"/>
    <col min="10502" max="10502" width="11.88671875" style="108" customWidth="1"/>
    <col min="10503" max="10504" width="19.109375" style="108" customWidth="1"/>
    <col min="10505" max="10751" width="11.44140625" style="108"/>
    <col min="10752" max="10752" width="1.44140625" style="108" customWidth="1"/>
    <col min="10753" max="10753" width="13" style="108" customWidth="1"/>
    <col min="10754" max="10754" width="10.6640625" style="108" customWidth="1"/>
    <col min="10755" max="10755" width="15.6640625" style="108" customWidth="1"/>
    <col min="10756" max="10756" width="81.5546875" style="108" customWidth="1"/>
    <col min="10757" max="10757" width="11.109375" style="108" customWidth="1"/>
    <col min="10758" max="10758" width="11.88671875" style="108" customWidth="1"/>
    <col min="10759" max="10760" width="19.109375" style="108" customWidth="1"/>
    <col min="10761" max="11007" width="11.44140625" style="108"/>
    <col min="11008" max="11008" width="1.44140625" style="108" customWidth="1"/>
    <col min="11009" max="11009" width="13" style="108" customWidth="1"/>
    <col min="11010" max="11010" width="10.6640625" style="108" customWidth="1"/>
    <col min="11011" max="11011" width="15.6640625" style="108" customWidth="1"/>
    <col min="11012" max="11012" width="81.5546875" style="108" customWidth="1"/>
    <col min="11013" max="11013" width="11.109375" style="108" customWidth="1"/>
    <col min="11014" max="11014" width="11.88671875" style="108" customWidth="1"/>
    <col min="11015" max="11016" width="19.109375" style="108" customWidth="1"/>
    <col min="11017" max="11263" width="11.44140625" style="108"/>
    <col min="11264" max="11264" width="1.44140625" style="108" customWidth="1"/>
    <col min="11265" max="11265" width="13" style="108" customWidth="1"/>
    <col min="11266" max="11266" width="10.6640625" style="108" customWidth="1"/>
    <col min="11267" max="11267" width="15.6640625" style="108" customWidth="1"/>
    <col min="11268" max="11268" width="81.5546875" style="108" customWidth="1"/>
    <col min="11269" max="11269" width="11.109375" style="108" customWidth="1"/>
    <col min="11270" max="11270" width="11.88671875" style="108" customWidth="1"/>
    <col min="11271" max="11272" width="19.109375" style="108" customWidth="1"/>
    <col min="11273" max="11519" width="11.44140625" style="108"/>
    <col min="11520" max="11520" width="1.44140625" style="108" customWidth="1"/>
    <col min="11521" max="11521" width="13" style="108" customWidth="1"/>
    <col min="11522" max="11522" width="10.6640625" style="108" customWidth="1"/>
    <col min="11523" max="11523" width="15.6640625" style="108" customWidth="1"/>
    <col min="11524" max="11524" width="81.5546875" style="108" customWidth="1"/>
    <col min="11525" max="11525" width="11.109375" style="108" customWidth="1"/>
    <col min="11526" max="11526" width="11.88671875" style="108" customWidth="1"/>
    <col min="11527" max="11528" width="19.109375" style="108" customWidth="1"/>
    <col min="11529" max="11775" width="11.44140625" style="108"/>
    <col min="11776" max="11776" width="1.44140625" style="108" customWidth="1"/>
    <col min="11777" max="11777" width="13" style="108" customWidth="1"/>
    <col min="11778" max="11778" width="10.6640625" style="108" customWidth="1"/>
    <col min="11779" max="11779" width="15.6640625" style="108" customWidth="1"/>
    <col min="11780" max="11780" width="81.5546875" style="108" customWidth="1"/>
    <col min="11781" max="11781" width="11.109375" style="108" customWidth="1"/>
    <col min="11782" max="11782" width="11.88671875" style="108" customWidth="1"/>
    <col min="11783" max="11784" width="19.109375" style="108" customWidth="1"/>
    <col min="11785" max="12031" width="11.44140625" style="108"/>
    <col min="12032" max="12032" width="1.44140625" style="108" customWidth="1"/>
    <col min="12033" max="12033" width="13" style="108" customWidth="1"/>
    <col min="12034" max="12034" width="10.6640625" style="108" customWidth="1"/>
    <col min="12035" max="12035" width="15.6640625" style="108" customWidth="1"/>
    <col min="12036" max="12036" width="81.5546875" style="108" customWidth="1"/>
    <col min="12037" max="12037" width="11.109375" style="108" customWidth="1"/>
    <col min="12038" max="12038" width="11.88671875" style="108" customWidth="1"/>
    <col min="12039" max="12040" width="19.109375" style="108" customWidth="1"/>
    <col min="12041" max="12287" width="11.44140625" style="108"/>
    <col min="12288" max="12288" width="1.44140625" style="108" customWidth="1"/>
    <col min="12289" max="12289" width="13" style="108" customWidth="1"/>
    <col min="12290" max="12290" width="10.6640625" style="108" customWidth="1"/>
    <col min="12291" max="12291" width="15.6640625" style="108" customWidth="1"/>
    <col min="12292" max="12292" width="81.5546875" style="108" customWidth="1"/>
    <col min="12293" max="12293" width="11.109375" style="108" customWidth="1"/>
    <col min="12294" max="12294" width="11.88671875" style="108" customWidth="1"/>
    <col min="12295" max="12296" width="19.109375" style="108" customWidth="1"/>
    <col min="12297" max="12543" width="11.44140625" style="108"/>
    <col min="12544" max="12544" width="1.44140625" style="108" customWidth="1"/>
    <col min="12545" max="12545" width="13" style="108" customWidth="1"/>
    <col min="12546" max="12546" width="10.6640625" style="108" customWidth="1"/>
    <col min="12547" max="12547" width="15.6640625" style="108" customWidth="1"/>
    <col min="12548" max="12548" width="81.5546875" style="108" customWidth="1"/>
    <col min="12549" max="12549" width="11.109375" style="108" customWidth="1"/>
    <col min="12550" max="12550" width="11.88671875" style="108" customWidth="1"/>
    <col min="12551" max="12552" width="19.109375" style="108" customWidth="1"/>
    <col min="12553" max="12799" width="11.44140625" style="108"/>
    <col min="12800" max="12800" width="1.44140625" style="108" customWidth="1"/>
    <col min="12801" max="12801" width="13" style="108" customWidth="1"/>
    <col min="12802" max="12802" width="10.6640625" style="108" customWidth="1"/>
    <col min="12803" max="12803" width="15.6640625" style="108" customWidth="1"/>
    <col min="12804" max="12804" width="81.5546875" style="108" customWidth="1"/>
    <col min="12805" max="12805" width="11.109375" style="108" customWidth="1"/>
    <col min="12806" max="12806" width="11.88671875" style="108" customWidth="1"/>
    <col min="12807" max="12808" width="19.109375" style="108" customWidth="1"/>
    <col min="12809" max="13055" width="11.44140625" style="108"/>
    <col min="13056" max="13056" width="1.44140625" style="108" customWidth="1"/>
    <col min="13057" max="13057" width="13" style="108" customWidth="1"/>
    <col min="13058" max="13058" width="10.6640625" style="108" customWidth="1"/>
    <col min="13059" max="13059" width="15.6640625" style="108" customWidth="1"/>
    <col min="13060" max="13060" width="81.5546875" style="108" customWidth="1"/>
    <col min="13061" max="13061" width="11.109375" style="108" customWidth="1"/>
    <col min="13062" max="13062" width="11.88671875" style="108" customWidth="1"/>
    <col min="13063" max="13064" width="19.109375" style="108" customWidth="1"/>
    <col min="13065" max="13311" width="11.44140625" style="108"/>
    <col min="13312" max="13312" width="1.44140625" style="108" customWidth="1"/>
    <col min="13313" max="13313" width="13" style="108" customWidth="1"/>
    <col min="13314" max="13314" width="10.6640625" style="108" customWidth="1"/>
    <col min="13315" max="13315" width="15.6640625" style="108" customWidth="1"/>
    <col min="13316" max="13316" width="81.5546875" style="108" customWidth="1"/>
    <col min="13317" max="13317" width="11.109375" style="108" customWidth="1"/>
    <col min="13318" max="13318" width="11.88671875" style="108" customWidth="1"/>
    <col min="13319" max="13320" width="19.109375" style="108" customWidth="1"/>
    <col min="13321" max="13567" width="11.44140625" style="108"/>
    <col min="13568" max="13568" width="1.44140625" style="108" customWidth="1"/>
    <col min="13569" max="13569" width="13" style="108" customWidth="1"/>
    <col min="13570" max="13570" width="10.6640625" style="108" customWidth="1"/>
    <col min="13571" max="13571" width="15.6640625" style="108" customWidth="1"/>
    <col min="13572" max="13572" width="81.5546875" style="108" customWidth="1"/>
    <col min="13573" max="13573" width="11.109375" style="108" customWidth="1"/>
    <col min="13574" max="13574" width="11.88671875" style="108" customWidth="1"/>
    <col min="13575" max="13576" width="19.109375" style="108" customWidth="1"/>
    <col min="13577" max="13823" width="11.44140625" style="108"/>
    <col min="13824" max="13824" width="1.44140625" style="108" customWidth="1"/>
    <col min="13825" max="13825" width="13" style="108" customWidth="1"/>
    <col min="13826" max="13826" width="10.6640625" style="108" customWidth="1"/>
    <col min="13827" max="13827" width="15.6640625" style="108" customWidth="1"/>
    <col min="13828" max="13828" width="81.5546875" style="108" customWidth="1"/>
    <col min="13829" max="13829" width="11.109375" style="108" customWidth="1"/>
    <col min="13830" max="13830" width="11.88671875" style="108" customWidth="1"/>
    <col min="13831" max="13832" width="19.109375" style="108" customWidth="1"/>
    <col min="13833" max="14079" width="11.44140625" style="108"/>
    <col min="14080" max="14080" width="1.44140625" style="108" customWidth="1"/>
    <col min="14081" max="14081" width="13" style="108" customWidth="1"/>
    <col min="14082" max="14082" width="10.6640625" style="108" customWidth="1"/>
    <col min="14083" max="14083" width="15.6640625" style="108" customWidth="1"/>
    <col min="14084" max="14084" width="81.5546875" style="108" customWidth="1"/>
    <col min="14085" max="14085" width="11.109375" style="108" customWidth="1"/>
    <col min="14086" max="14086" width="11.88671875" style="108" customWidth="1"/>
    <col min="14087" max="14088" width="19.109375" style="108" customWidth="1"/>
    <col min="14089" max="14335" width="11.44140625" style="108"/>
    <col min="14336" max="14336" width="1.44140625" style="108" customWidth="1"/>
    <col min="14337" max="14337" width="13" style="108" customWidth="1"/>
    <col min="14338" max="14338" width="10.6640625" style="108" customWidth="1"/>
    <col min="14339" max="14339" width="15.6640625" style="108" customWidth="1"/>
    <col min="14340" max="14340" width="81.5546875" style="108" customWidth="1"/>
    <col min="14341" max="14341" width="11.109375" style="108" customWidth="1"/>
    <col min="14342" max="14342" width="11.88671875" style="108" customWidth="1"/>
    <col min="14343" max="14344" width="19.109375" style="108" customWidth="1"/>
    <col min="14345" max="14591" width="11.44140625" style="108"/>
    <col min="14592" max="14592" width="1.44140625" style="108" customWidth="1"/>
    <col min="14593" max="14593" width="13" style="108" customWidth="1"/>
    <col min="14594" max="14594" width="10.6640625" style="108" customWidth="1"/>
    <col min="14595" max="14595" width="15.6640625" style="108" customWidth="1"/>
    <col min="14596" max="14596" width="81.5546875" style="108" customWidth="1"/>
    <col min="14597" max="14597" width="11.109375" style="108" customWidth="1"/>
    <col min="14598" max="14598" width="11.88671875" style="108" customWidth="1"/>
    <col min="14599" max="14600" width="19.109375" style="108" customWidth="1"/>
    <col min="14601" max="14847" width="11.44140625" style="108"/>
    <col min="14848" max="14848" width="1.44140625" style="108" customWidth="1"/>
    <col min="14849" max="14849" width="13" style="108" customWidth="1"/>
    <col min="14850" max="14850" width="10.6640625" style="108" customWidth="1"/>
    <col min="14851" max="14851" width="15.6640625" style="108" customWidth="1"/>
    <col min="14852" max="14852" width="81.5546875" style="108" customWidth="1"/>
    <col min="14853" max="14853" width="11.109375" style="108" customWidth="1"/>
    <col min="14854" max="14854" width="11.88671875" style="108" customWidth="1"/>
    <col min="14855" max="14856" width="19.109375" style="108" customWidth="1"/>
    <col min="14857" max="15103" width="11.44140625" style="108"/>
    <col min="15104" max="15104" width="1.44140625" style="108" customWidth="1"/>
    <col min="15105" max="15105" width="13" style="108" customWidth="1"/>
    <col min="15106" max="15106" width="10.6640625" style="108" customWidth="1"/>
    <col min="15107" max="15107" width="15.6640625" style="108" customWidth="1"/>
    <col min="15108" max="15108" width="81.5546875" style="108" customWidth="1"/>
    <col min="15109" max="15109" width="11.109375" style="108" customWidth="1"/>
    <col min="15110" max="15110" width="11.88671875" style="108" customWidth="1"/>
    <col min="15111" max="15112" width="19.109375" style="108" customWidth="1"/>
    <col min="15113" max="15359" width="11.44140625" style="108"/>
    <col min="15360" max="15360" width="1.44140625" style="108" customWidth="1"/>
    <col min="15361" max="15361" width="13" style="108" customWidth="1"/>
    <col min="15362" max="15362" width="10.6640625" style="108" customWidth="1"/>
    <col min="15363" max="15363" width="15.6640625" style="108" customWidth="1"/>
    <col min="15364" max="15364" width="81.5546875" style="108" customWidth="1"/>
    <col min="15365" max="15365" width="11.109375" style="108" customWidth="1"/>
    <col min="15366" max="15366" width="11.88671875" style="108" customWidth="1"/>
    <col min="15367" max="15368" width="19.109375" style="108" customWidth="1"/>
    <col min="15369" max="15615" width="11.44140625" style="108"/>
    <col min="15616" max="15616" width="1.44140625" style="108" customWidth="1"/>
    <col min="15617" max="15617" width="13" style="108" customWidth="1"/>
    <col min="15618" max="15618" width="10.6640625" style="108" customWidth="1"/>
    <col min="15619" max="15619" width="15.6640625" style="108" customWidth="1"/>
    <col min="15620" max="15620" width="81.5546875" style="108" customWidth="1"/>
    <col min="15621" max="15621" width="11.109375" style="108" customWidth="1"/>
    <col min="15622" max="15622" width="11.88671875" style="108" customWidth="1"/>
    <col min="15623" max="15624" width="19.109375" style="108" customWidth="1"/>
    <col min="15625" max="15871" width="11.44140625" style="108"/>
    <col min="15872" max="15872" width="1.44140625" style="108" customWidth="1"/>
    <col min="15873" max="15873" width="13" style="108" customWidth="1"/>
    <col min="15874" max="15874" width="10.6640625" style="108" customWidth="1"/>
    <col min="15875" max="15875" width="15.6640625" style="108" customWidth="1"/>
    <col min="15876" max="15876" width="81.5546875" style="108" customWidth="1"/>
    <col min="15877" max="15877" width="11.109375" style="108" customWidth="1"/>
    <col min="15878" max="15878" width="11.88671875" style="108" customWidth="1"/>
    <col min="15879" max="15880" width="19.109375" style="108" customWidth="1"/>
    <col min="15881" max="16127" width="11.44140625" style="108"/>
    <col min="16128" max="16128" width="1.44140625" style="108" customWidth="1"/>
    <col min="16129" max="16129" width="13" style="108" customWidth="1"/>
    <col min="16130" max="16130" width="10.6640625" style="108" customWidth="1"/>
    <col min="16131" max="16131" width="15.6640625" style="108" customWidth="1"/>
    <col min="16132" max="16132" width="81.5546875" style="108" customWidth="1"/>
    <col min="16133" max="16133" width="11.109375" style="108" customWidth="1"/>
    <col min="16134" max="16134" width="11.88671875" style="108" customWidth="1"/>
    <col min="16135" max="16136" width="19.109375" style="108" customWidth="1"/>
    <col min="16137" max="16384" width="11.44140625" style="108"/>
  </cols>
  <sheetData>
    <row r="1" spans="2:9" x14ac:dyDescent="0.25">
      <c r="B1" s="43"/>
      <c r="C1" s="274" t="s">
        <v>0</v>
      </c>
      <c r="D1" s="275"/>
      <c r="E1" s="275"/>
      <c r="F1" s="275"/>
      <c r="G1" s="275"/>
      <c r="H1" s="44"/>
    </row>
    <row r="2" spans="2:9" x14ac:dyDescent="0.25">
      <c r="B2" s="45"/>
      <c r="C2" s="276" t="s">
        <v>227</v>
      </c>
      <c r="D2" s="277"/>
      <c r="E2" s="277"/>
      <c r="F2" s="277"/>
      <c r="G2" s="277"/>
      <c r="H2" s="46"/>
    </row>
    <row r="3" spans="2:9" x14ac:dyDescent="0.25">
      <c r="B3" s="45"/>
      <c r="C3" s="276" t="s">
        <v>1</v>
      </c>
      <c r="D3" s="277"/>
      <c r="E3" s="277"/>
      <c r="F3" s="277"/>
      <c r="G3" s="277"/>
      <c r="H3" s="46"/>
    </row>
    <row r="4" spans="2:9" ht="13.8" x14ac:dyDescent="0.3">
      <c r="B4" s="48"/>
      <c r="C4" s="287" t="s">
        <v>2</v>
      </c>
      <c r="D4" s="288"/>
      <c r="E4" s="288"/>
      <c r="F4" s="288"/>
      <c r="G4" s="288"/>
      <c r="H4" s="49"/>
    </row>
    <row r="5" spans="2:9" s="109" customFormat="1" ht="48.75" customHeight="1" x14ac:dyDescent="0.25">
      <c r="B5" s="45"/>
      <c r="C5" s="100" t="s">
        <v>228</v>
      </c>
      <c r="D5" s="285" t="s">
        <v>233</v>
      </c>
      <c r="E5" s="286"/>
      <c r="F5" s="289" t="s">
        <v>229</v>
      </c>
      <c r="G5" s="307"/>
      <c r="H5" s="101"/>
    </row>
    <row r="6" spans="2:9" ht="56.25" customHeight="1" x14ac:dyDescent="0.25">
      <c r="B6" s="45"/>
      <c r="C6" s="261" t="s">
        <v>3</v>
      </c>
      <c r="D6" s="268" t="s">
        <v>307</v>
      </c>
      <c r="E6" s="269"/>
      <c r="F6" s="308"/>
      <c r="G6" s="309"/>
      <c r="H6" s="101"/>
    </row>
    <row r="7" spans="2:9" ht="32.25" customHeight="1" x14ac:dyDescent="0.25">
      <c r="B7" s="50"/>
      <c r="C7" s="102" t="s">
        <v>230</v>
      </c>
      <c r="D7" s="320" t="s">
        <v>329</v>
      </c>
      <c r="E7" s="321"/>
      <c r="F7" s="310" t="s">
        <v>231</v>
      </c>
      <c r="G7" s="311"/>
      <c r="H7" s="107"/>
    </row>
    <row r="8" spans="2:9" ht="48" customHeight="1" x14ac:dyDescent="0.25">
      <c r="B8" s="45"/>
      <c r="C8" s="104" t="s">
        <v>232</v>
      </c>
      <c r="D8" s="322" t="s">
        <v>328</v>
      </c>
      <c r="E8" s="323"/>
      <c r="F8" s="295"/>
      <c r="G8" s="312"/>
      <c r="H8" s="260"/>
    </row>
    <row r="9" spans="2:9" s="112" customFormat="1" ht="51.75" customHeight="1" x14ac:dyDescent="0.3">
      <c r="B9" s="105"/>
      <c r="C9" s="304" t="s">
        <v>309</v>
      </c>
      <c r="D9" s="305"/>
      <c r="E9" s="306"/>
      <c r="F9" s="318" t="s">
        <v>325</v>
      </c>
      <c r="G9" s="319"/>
      <c r="H9" s="107"/>
    </row>
    <row r="10" spans="2:9" ht="41.25" customHeight="1" x14ac:dyDescent="0.25">
      <c r="B10" s="51"/>
      <c r="C10" s="281" t="s">
        <v>11</v>
      </c>
      <c r="D10" s="281"/>
      <c r="E10" s="281"/>
      <c r="F10" s="53"/>
      <c r="G10" s="54"/>
      <c r="H10" s="55"/>
    </row>
    <row r="11" spans="2:9" ht="42.75" customHeight="1" x14ac:dyDescent="0.25">
      <c r="B11" s="56"/>
      <c r="C11" s="282" t="s">
        <v>326</v>
      </c>
      <c r="D11" s="282"/>
      <c r="E11" s="282"/>
      <c r="F11" s="57"/>
      <c r="G11" s="58"/>
      <c r="H11" s="59"/>
    </row>
    <row r="12" spans="2:9" ht="24" customHeight="1" x14ac:dyDescent="0.25">
      <c r="B12" s="75" t="s">
        <v>4</v>
      </c>
      <c r="C12" s="75" t="s">
        <v>5</v>
      </c>
      <c r="D12" s="64" t="s">
        <v>6</v>
      </c>
      <c r="E12" s="64" t="s">
        <v>7</v>
      </c>
      <c r="F12" s="76" t="s">
        <v>8</v>
      </c>
      <c r="G12" s="76" t="s">
        <v>9</v>
      </c>
      <c r="H12" s="76" t="s">
        <v>10</v>
      </c>
    </row>
    <row r="13" spans="2:9" ht="52.5" customHeight="1" x14ac:dyDescent="0.25">
      <c r="B13" s="119">
        <v>1</v>
      </c>
      <c r="C13" s="113"/>
      <c r="D13" s="121" t="s">
        <v>265</v>
      </c>
      <c r="E13" s="198">
        <v>1</v>
      </c>
      <c r="F13" s="115">
        <v>9</v>
      </c>
      <c r="G13" s="179"/>
      <c r="H13" s="179">
        <f>G13*F13*E13</f>
        <v>0</v>
      </c>
      <c r="I13" s="199"/>
    </row>
    <row r="14" spans="2:9" ht="17.399999999999999" x14ac:dyDescent="0.25">
      <c r="B14" s="123"/>
      <c r="C14" s="200"/>
      <c r="D14" s="201" t="s">
        <v>13</v>
      </c>
      <c r="E14" s="202"/>
      <c r="F14" s="127"/>
      <c r="G14" s="128"/>
      <c r="H14" s="203"/>
    </row>
    <row r="15" spans="2:9" ht="21.75" customHeight="1" x14ac:dyDescent="0.25">
      <c r="B15" s="130"/>
      <c r="C15" s="204"/>
      <c r="D15" s="205" t="s">
        <v>14</v>
      </c>
      <c r="E15" s="206"/>
      <c r="F15" s="180"/>
      <c r="G15" s="133"/>
      <c r="H15" s="207"/>
    </row>
    <row r="16" spans="2:9" ht="24.75" customHeight="1" x14ac:dyDescent="0.25">
      <c r="B16" s="130"/>
      <c r="C16" s="204"/>
      <c r="D16" s="208" t="s">
        <v>151</v>
      </c>
      <c r="E16" s="206"/>
      <c r="F16" s="180"/>
      <c r="G16" s="133"/>
      <c r="H16" s="207"/>
    </row>
    <row r="17" spans="2:8" ht="26.25" customHeight="1" x14ac:dyDescent="0.25">
      <c r="B17" s="130"/>
      <c r="C17" s="204"/>
      <c r="D17" s="205" t="s">
        <v>152</v>
      </c>
      <c r="E17" s="206"/>
      <c r="F17" s="180"/>
      <c r="G17" s="133"/>
      <c r="H17" s="207"/>
    </row>
    <row r="18" spans="2:8" ht="24" customHeight="1" x14ac:dyDescent="0.25">
      <c r="B18" s="130"/>
      <c r="C18" s="204"/>
      <c r="D18" s="205" t="s">
        <v>42</v>
      </c>
      <c r="E18" s="206"/>
      <c r="F18" s="180"/>
      <c r="G18" s="133"/>
      <c r="H18" s="207"/>
    </row>
    <row r="19" spans="2:8" ht="28.5" customHeight="1" x14ac:dyDescent="0.25">
      <c r="B19" s="130"/>
      <c r="C19" s="204"/>
      <c r="D19" s="205" t="s">
        <v>153</v>
      </c>
      <c r="E19" s="206"/>
      <c r="F19" s="180"/>
      <c r="G19" s="133"/>
      <c r="H19" s="207"/>
    </row>
    <row r="20" spans="2:8" ht="28.5" customHeight="1" x14ac:dyDescent="0.25">
      <c r="B20" s="130"/>
      <c r="C20" s="204"/>
      <c r="D20" s="205" t="s">
        <v>154</v>
      </c>
      <c r="E20" s="206"/>
      <c r="F20" s="180"/>
      <c r="G20" s="133"/>
      <c r="H20" s="207"/>
    </row>
    <row r="21" spans="2:8" ht="30" customHeight="1" x14ac:dyDescent="0.25">
      <c r="B21" s="130"/>
      <c r="C21" s="204"/>
      <c r="D21" s="205" t="s">
        <v>155</v>
      </c>
      <c r="E21" s="206"/>
      <c r="F21" s="180"/>
      <c r="G21" s="133"/>
      <c r="H21" s="207"/>
    </row>
    <row r="22" spans="2:8" ht="26.25" customHeight="1" x14ac:dyDescent="0.25">
      <c r="B22" s="130"/>
      <c r="C22" s="204"/>
      <c r="D22" s="205" t="s">
        <v>156</v>
      </c>
      <c r="E22" s="206"/>
      <c r="F22" s="180"/>
      <c r="G22" s="133"/>
      <c r="H22" s="207"/>
    </row>
    <row r="23" spans="2:8" ht="28.5" customHeight="1" x14ac:dyDescent="0.25">
      <c r="B23" s="130"/>
      <c r="C23" s="204"/>
      <c r="D23" s="205" t="s">
        <v>157</v>
      </c>
      <c r="E23" s="206"/>
      <c r="F23" s="180"/>
      <c r="G23" s="133"/>
      <c r="H23" s="207"/>
    </row>
    <row r="24" spans="2:8" ht="24.75" customHeight="1" x14ac:dyDescent="0.25">
      <c r="B24" s="130"/>
      <c r="C24" s="204"/>
      <c r="D24" s="205" t="s">
        <v>266</v>
      </c>
      <c r="E24" s="206"/>
      <c r="F24" s="180"/>
      <c r="G24" s="133"/>
      <c r="H24" s="207"/>
    </row>
    <row r="25" spans="2:8" ht="27" customHeight="1" x14ac:dyDescent="0.25">
      <c r="B25" s="130"/>
      <c r="C25" s="204"/>
      <c r="D25" s="205" t="s">
        <v>159</v>
      </c>
      <c r="E25" s="206"/>
      <c r="F25" s="180"/>
      <c r="G25" s="133"/>
      <c r="H25" s="207"/>
    </row>
    <row r="26" spans="2:8" ht="26.25" customHeight="1" x14ac:dyDescent="0.25">
      <c r="B26" s="130"/>
      <c r="C26" s="204"/>
      <c r="D26" s="205" t="s">
        <v>160</v>
      </c>
      <c r="E26" s="206"/>
      <c r="F26" s="180"/>
      <c r="G26" s="133"/>
      <c r="H26" s="207"/>
    </row>
    <row r="27" spans="2:8" ht="26.25" customHeight="1" x14ac:dyDescent="0.25">
      <c r="B27" s="130"/>
      <c r="C27" s="204"/>
      <c r="D27" s="205" t="s">
        <v>267</v>
      </c>
      <c r="E27" s="206"/>
      <c r="F27" s="180"/>
      <c r="G27" s="133"/>
      <c r="H27" s="207"/>
    </row>
    <row r="28" spans="2:8" ht="33" customHeight="1" x14ac:dyDescent="0.25">
      <c r="B28" s="130"/>
      <c r="C28" s="204"/>
      <c r="D28" s="205" t="s">
        <v>268</v>
      </c>
      <c r="E28" s="206"/>
      <c r="F28" s="180"/>
      <c r="G28" s="133"/>
      <c r="H28" s="207"/>
    </row>
    <row r="29" spans="2:8" ht="22.5" customHeight="1" x14ac:dyDescent="0.25">
      <c r="B29" s="130"/>
      <c r="C29" s="204"/>
      <c r="D29" s="205" t="s">
        <v>269</v>
      </c>
      <c r="E29" s="206"/>
      <c r="F29" s="180"/>
      <c r="G29" s="133"/>
      <c r="H29" s="207"/>
    </row>
    <row r="30" spans="2:8" ht="48.75" customHeight="1" x14ac:dyDescent="0.25">
      <c r="B30" s="130"/>
      <c r="C30" s="204"/>
      <c r="D30" s="205" t="s">
        <v>270</v>
      </c>
      <c r="E30" s="206"/>
      <c r="F30" s="180"/>
      <c r="G30" s="133"/>
      <c r="H30" s="207"/>
    </row>
    <row r="31" spans="2:8" ht="41.25" customHeight="1" x14ac:dyDescent="0.25">
      <c r="B31" s="130"/>
      <c r="C31" s="204"/>
      <c r="D31" s="205" t="s">
        <v>271</v>
      </c>
      <c r="E31" s="206"/>
      <c r="F31" s="180"/>
      <c r="G31" s="133"/>
      <c r="H31" s="207"/>
    </row>
    <row r="32" spans="2:8" ht="42.75" customHeight="1" x14ac:dyDescent="0.25">
      <c r="B32" s="130"/>
      <c r="C32" s="204"/>
      <c r="D32" s="205" t="s">
        <v>272</v>
      </c>
      <c r="E32" s="206"/>
      <c r="F32" s="180"/>
      <c r="G32" s="133"/>
      <c r="H32" s="207"/>
    </row>
    <row r="33" spans="2:8" ht="41.25" customHeight="1" x14ac:dyDescent="0.25">
      <c r="B33" s="130"/>
      <c r="C33" s="204"/>
      <c r="D33" s="205" t="s">
        <v>273</v>
      </c>
      <c r="E33" s="206"/>
      <c r="F33" s="180"/>
      <c r="G33" s="133"/>
      <c r="H33" s="207"/>
    </row>
    <row r="34" spans="2:8" ht="36" customHeight="1" x14ac:dyDescent="0.25">
      <c r="B34" s="119">
        <v>2</v>
      </c>
      <c r="C34" s="113"/>
      <c r="D34" s="121" t="s">
        <v>274</v>
      </c>
      <c r="E34" s="198">
        <v>118</v>
      </c>
      <c r="F34" s="115">
        <v>9</v>
      </c>
      <c r="G34" s="179"/>
      <c r="H34" s="179">
        <f>G34*F34*E34</f>
        <v>0</v>
      </c>
    </row>
    <row r="35" spans="2:8" ht="24" customHeight="1" x14ac:dyDescent="0.25">
      <c r="B35" s="119"/>
      <c r="C35" s="209"/>
      <c r="D35" s="201" t="s">
        <v>13</v>
      </c>
      <c r="E35" s="210"/>
      <c r="F35" s="211"/>
      <c r="G35" s="116"/>
      <c r="H35" s="116"/>
    </row>
    <row r="36" spans="2:8" ht="29.25" customHeight="1" x14ac:dyDescent="0.25">
      <c r="B36" s="123"/>
      <c r="C36" s="200"/>
      <c r="D36" s="205" t="s">
        <v>14</v>
      </c>
      <c r="E36" s="212"/>
      <c r="F36" s="213"/>
      <c r="G36" s="214"/>
      <c r="H36" s="215"/>
    </row>
    <row r="37" spans="2:8" ht="24" customHeight="1" x14ac:dyDescent="0.25">
      <c r="B37" s="130"/>
      <c r="C37" s="204"/>
      <c r="D37" s="205" t="s">
        <v>130</v>
      </c>
      <c r="E37" s="216"/>
      <c r="F37" s="132"/>
      <c r="G37" s="217"/>
      <c r="H37" s="218"/>
    </row>
    <row r="38" spans="2:8" ht="36.75" customHeight="1" x14ac:dyDescent="0.25">
      <c r="B38" s="130"/>
      <c r="C38" s="204"/>
      <c r="D38" s="205" t="s">
        <v>275</v>
      </c>
      <c r="E38" s="216"/>
      <c r="F38" s="132"/>
      <c r="G38" s="217"/>
      <c r="H38" s="218"/>
    </row>
    <row r="39" spans="2:8" ht="22.5" customHeight="1" x14ac:dyDescent="0.25">
      <c r="B39" s="130"/>
      <c r="C39" s="204"/>
      <c r="D39" s="205" t="s">
        <v>132</v>
      </c>
      <c r="E39" s="216"/>
      <c r="F39" s="132"/>
      <c r="G39" s="217"/>
      <c r="H39" s="218"/>
    </row>
    <row r="40" spans="2:8" ht="24.75" customHeight="1" x14ac:dyDescent="0.25">
      <c r="B40" s="130"/>
      <c r="C40" s="204"/>
      <c r="D40" s="205" t="s">
        <v>133</v>
      </c>
      <c r="E40" s="216"/>
      <c r="F40" s="132"/>
      <c r="G40" s="217"/>
      <c r="H40" s="218"/>
    </row>
    <row r="41" spans="2:8" ht="24.75" customHeight="1" x14ac:dyDescent="0.25">
      <c r="B41" s="182"/>
      <c r="C41" s="219"/>
      <c r="D41" s="205" t="s">
        <v>134</v>
      </c>
      <c r="E41" s="220"/>
      <c r="F41" s="184"/>
      <c r="G41" s="221"/>
      <c r="H41" s="222"/>
    </row>
    <row r="42" spans="2:8" ht="32.25" customHeight="1" x14ac:dyDescent="0.25">
      <c r="B42" s="119">
        <v>3</v>
      </c>
      <c r="C42" s="113"/>
      <c r="D42" s="121" t="s">
        <v>276</v>
      </c>
      <c r="E42" s="198">
        <v>47</v>
      </c>
      <c r="F42" s="115">
        <v>9</v>
      </c>
      <c r="G42" s="179"/>
      <c r="H42" s="179">
        <f>G42*F42*E42</f>
        <v>0</v>
      </c>
    </row>
    <row r="43" spans="2:8" ht="32.25" customHeight="1" x14ac:dyDescent="0.25">
      <c r="B43" s="119"/>
      <c r="C43" s="209"/>
      <c r="D43" s="201" t="s">
        <v>13</v>
      </c>
      <c r="E43" s="210"/>
      <c r="F43" s="211"/>
      <c r="G43" s="116"/>
      <c r="H43" s="116"/>
    </row>
    <row r="44" spans="2:8" ht="32.25" customHeight="1" x14ac:dyDescent="0.25">
      <c r="B44" s="123"/>
      <c r="C44" s="200"/>
      <c r="D44" s="205" t="s">
        <v>14</v>
      </c>
      <c r="E44" s="212"/>
      <c r="F44" s="213"/>
      <c r="G44" s="214"/>
      <c r="H44" s="215"/>
    </row>
    <row r="45" spans="2:8" ht="32.25" customHeight="1" x14ac:dyDescent="0.25">
      <c r="B45" s="130"/>
      <c r="C45" s="204"/>
      <c r="D45" s="205" t="s">
        <v>130</v>
      </c>
      <c r="E45" s="216"/>
      <c r="F45" s="132"/>
      <c r="G45" s="217"/>
      <c r="H45" s="218"/>
    </row>
    <row r="46" spans="2:8" ht="32.25" customHeight="1" x14ac:dyDescent="0.25">
      <c r="B46" s="130"/>
      <c r="C46" s="204"/>
      <c r="D46" s="205" t="s">
        <v>275</v>
      </c>
      <c r="E46" s="216"/>
      <c r="F46" s="132"/>
      <c r="G46" s="217"/>
      <c r="H46" s="218"/>
    </row>
    <row r="47" spans="2:8" ht="32.25" customHeight="1" x14ac:dyDescent="0.25">
      <c r="B47" s="130"/>
      <c r="C47" s="204"/>
      <c r="D47" s="205" t="s">
        <v>132</v>
      </c>
      <c r="E47" s="216"/>
      <c r="F47" s="132"/>
      <c r="G47" s="217"/>
      <c r="H47" s="218"/>
    </row>
    <row r="48" spans="2:8" ht="32.25" customHeight="1" x14ac:dyDescent="0.25">
      <c r="B48" s="130"/>
      <c r="C48" s="204"/>
      <c r="D48" s="205" t="s">
        <v>133</v>
      </c>
      <c r="E48" s="216"/>
      <c r="F48" s="132"/>
      <c r="G48" s="217"/>
      <c r="H48" s="218"/>
    </row>
    <row r="49" spans="2:8" ht="32.25" customHeight="1" x14ac:dyDescent="0.25">
      <c r="B49" s="182"/>
      <c r="C49" s="219"/>
      <c r="D49" s="205" t="s">
        <v>134</v>
      </c>
      <c r="E49" s="220"/>
      <c r="F49" s="184"/>
      <c r="G49" s="221"/>
      <c r="H49" s="222"/>
    </row>
    <row r="50" spans="2:8" ht="32.25" customHeight="1" x14ac:dyDescent="0.25">
      <c r="B50" s="135"/>
      <c r="C50" s="223"/>
      <c r="D50" s="224" t="s">
        <v>277</v>
      </c>
      <c r="E50" s="225"/>
      <c r="F50" s="137"/>
      <c r="G50" s="226"/>
      <c r="H50" s="227"/>
    </row>
    <row r="51" spans="2:8" ht="37.5" customHeight="1" x14ac:dyDescent="0.25">
      <c r="B51" s="119">
        <v>4</v>
      </c>
      <c r="C51" s="113"/>
      <c r="D51" s="121" t="s">
        <v>278</v>
      </c>
      <c r="E51" s="198">
        <v>18</v>
      </c>
      <c r="F51" s="115">
        <v>9</v>
      </c>
      <c r="G51" s="179"/>
      <c r="H51" s="179">
        <f>G51*F51*E51</f>
        <v>0</v>
      </c>
    </row>
    <row r="52" spans="2:8" ht="28.5" customHeight="1" x14ac:dyDescent="0.25">
      <c r="B52" s="119"/>
      <c r="C52" s="209"/>
      <c r="D52" s="201" t="s">
        <v>13</v>
      </c>
      <c r="E52" s="210"/>
      <c r="F52" s="211"/>
      <c r="G52" s="116"/>
      <c r="H52" s="116"/>
    </row>
    <row r="53" spans="2:8" ht="27.75" customHeight="1" x14ac:dyDescent="0.25">
      <c r="B53" s="123"/>
      <c r="C53" s="200"/>
      <c r="D53" s="205" t="s">
        <v>14</v>
      </c>
      <c r="E53" s="212"/>
      <c r="F53" s="213"/>
      <c r="G53" s="214"/>
      <c r="H53" s="215"/>
    </row>
    <row r="54" spans="2:8" ht="22.5" customHeight="1" x14ac:dyDescent="0.25">
      <c r="B54" s="130"/>
      <c r="C54" s="204"/>
      <c r="D54" s="205" t="s">
        <v>279</v>
      </c>
      <c r="E54" s="216"/>
      <c r="F54" s="132"/>
      <c r="G54" s="217"/>
      <c r="H54" s="218"/>
    </row>
    <row r="55" spans="2:8" ht="21.75" customHeight="1" x14ac:dyDescent="0.25">
      <c r="B55" s="130"/>
      <c r="C55" s="204"/>
      <c r="D55" s="205" t="s">
        <v>16</v>
      </c>
      <c r="E55" s="216"/>
      <c r="F55" s="132"/>
      <c r="G55" s="217"/>
      <c r="H55" s="218"/>
    </row>
    <row r="56" spans="2:8" ht="21.75" customHeight="1" x14ac:dyDescent="0.25">
      <c r="B56" s="182"/>
      <c r="C56" s="219"/>
      <c r="D56" s="205" t="s">
        <v>118</v>
      </c>
      <c r="E56" s="220"/>
      <c r="F56" s="184"/>
      <c r="G56" s="221"/>
      <c r="H56" s="222"/>
    </row>
    <row r="57" spans="2:8" ht="36.75" customHeight="1" x14ac:dyDescent="0.25">
      <c r="B57" s="135"/>
      <c r="C57" s="223"/>
      <c r="D57" s="224" t="s">
        <v>280</v>
      </c>
      <c r="E57" s="225"/>
      <c r="F57" s="137"/>
      <c r="G57" s="226"/>
      <c r="H57" s="227"/>
    </row>
    <row r="58" spans="2:8" ht="35.25" customHeight="1" x14ac:dyDescent="0.25">
      <c r="B58" s="119">
        <v>5</v>
      </c>
      <c r="C58" s="113"/>
      <c r="D58" s="121" t="s">
        <v>281</v>
      </c>
      <c r="E58" s="198">
        <v>17</v>
      </c>
      <c r="F58" s="115">
        <v>9</v>
      </c>
      <c r="G58" s="179"/>
      <c r="H58" s="179">
        <f>G58*F58*E58</f>
        <v>0</v>
      </c>
    </row>
    <row r="59" spans="2:8" ht="35.25" customHeight="1" x14ac:dyDescent="0.25">
      <c r="B59" s="119"/>
      <c r="C59" s="209"/>
      <c r="D59" s="201" t="s">
        <v>13</v>
      </c>
      <c r="E59" s="210"/>
      <c r="F59" s="211"/>
      <c r="G59" s="116"/>
      <c r="H59" s="116"/>
    </row>
    <row r="60" spans="2:8" ht="17.399999999999999" x14ac:dyDescent="0.25">
      <c r="B60" s="123"/>
      <c r="C60" s="200"/>
      <c r="D60" s="205" t="s">
        <v>14</v>
      </c>
      <c r="E60" s="212"/>
      <c r="F60" s="213"/>
      <c r="G60" s="214"/>
      <c r="H60" s="215"/>
    </row>
    <row r="61" spans="2:8" ht="17.399999999999999" x14ac:dyDescent="0.25">
      <c r="B61" s="130"/>
      <c r="C61" s="204"/>
      <c r="D61" s="205" t="s">
        <v>30</v>
      </c>
      <c r="E61" s="216"/>
      <c r="F61" s="132"/>
      <c r="G61" s="217"/>
      <c r="H61" s="218"/>
    </row>
    <row r="62" spans="2:8" ht="17.399999999999999" x14ac:dyDescent="0.25">
      <c r="B62" s="130"/>
      <c r="C62" s="204"/>
      <c r="D62" s="205" t="s">
        <v>41</v>
      </c>
      <c r="E62" s="216"/>
      <c r="F62" s="132"/>
      <c r="G62" s="217"/>
      <c r="H62" s="218"/>
    </row>
    <row r="63" spans="2:8" ht="17.399999999999999" x14ac:dyDescent="0.25">
      <c r="B63" s="182"/>
      <c r="C63" s="219"/>
      <c r="D63" s="205" t="s">
        <v>118</v>
      </c>
      <c r="E63" s="220"/>
      <c r="F63" s="184"/>
      <c r="G63" s="221"/>
      <c r="H63" s="222"/>
    </row>
    <row r="64" spans="2:8" ht="26.4" x14ac:dyDescent="0.25">
      <c r="B64" s="135"/>
      <c r="C64" s="223"/>
      <c r="D64" s="224" t="s">
        <v>280</v>
      </c>
      <c r="E64" s="225"/>
      <c r="F64" s="137"/>
      <c r="G64" s="226"/>
      <c r="H64" s="227"/>
    </row>
    <row r="65" spans="2:8" ht="35.25" customHeight="1" x14ac:dyDescent="0.25">
      <c r="B65" s="119">
        <v>6</v>
      </c>
      <c r="C65" s="113"/>
      <c r="D65" s="228" t="s">
        <v>282</v>
      </c>
      <c r="E65" s="198">
        <v>1</v>
      </c>
      <c r="F65" s="115">
        <v>9</v>
      </c>
      <c r="G65" s="179"/>
      <c r="H65" s="179">
        <f>G65*F65*E65</f>
        <v>0</v>
      </c>
    </row>
    <row r="66" spans="2:8" ht="35.25" customHeight="1" x14ac:dyDescent="0.25">
      <c r="B66" s="119"/>
      <c r="C66" s="113"/>
      <c r="D66" s="229" t="s">
        <v>14</v>
      </c>
      <c r="E66" s="198"/>
      <c r="F66" s="115"/>
      <c r="G66" s="179"/>
      <c r="H66" s="179"/>
    </row>
    <row r="67" spans="2:8" ht="35.25" customHeight="1" x14ac:dyDescent="0.25">
      <c r="B67" s="119"/>
      <c r="C67" s="113"/>
      <c r="D67" s="229" t="s">
        <v>169</v>
      </c>
      <c r="E67" s="198"/>
      <c r="F67" s="115"/>
      <c r="G67" s="179"/>
      <c r="H67" s="179"/>
    </row>
    <row r="68" spans="2:8" ht="35.25" customHeight="1" x14ac:dyDescent="0.25">
      <c r="B68" s="119"/>
      <c r="C68" s="113"/>
      <c r="D68" s="229" t="s">
        <v>170</v>
      </c>
      <c r="E68" s="198"/>
      <c r="F68" s="115"/>
      <c r="G68" s="179"/>
      <c r="H68" s="179"/>
    </row>
    <row r="69" spans="2:8" ht="35.25" customHeight="1" x14ac:dyDescent="0.25">
      <c r="B69" s="119"/>
      <c r="C69" s="113"/>
      <c r="D69" s="229" t="s">
        <v>118</v>
      </c>
      <c r="E69" s="198"/>
      <c r="F69" s="115"/>
      <c r="G69" s="179"/>
      <c r="H69" s="179"/>
    </row>
    <row r="70" spans="2:8" ht="35.25" customHeight="1" x14ac:dyDescent="0.25">
      <c r="B70" s="119"/>
      <c r="C70" s="113"/>
      <c r="D70" s="229" t="s">
        <v>98</v>
      </c>
      <c r="E70" s="198"/>
      <c r="F70" s="115"/>
      <c r="G70" s="179"/>
      <c r="H70" s="179"/>
    </row>
    <row r="71" spans="2:8" ht="35.25" customHeight="1" x14ac:dyDescent="0.25">
      <c r="B71" s="119"/>
      <c r="C71" s="113"/>
      <c r="D71" s="229" t="s">
        <v>119</v>
      </c>
      <c r="E71" s="198"/>
      <c r="F71" s="115"/>
      <c r="G71" s="179"/>
      <c r="H71" s="179"/>
    </row>
    <row r="72" spans="2:8" ht="35.25" customHeight="1" x14ac:dyDescent="0.25">
      <c r="B72" s="119">
        <v>7</v>
      </c>
      <c r="C72" s="113"/>
      <c r="D72" s="121" t="s">
        <v>283</v>
      </c>
      <c r="E72" s="198">
        <v>1</v>
      </c>
      <c r="F72" s="115">
        <v>9</v>
      </c>
      <c r="G72" s="179"/>
      <c r="H72" s="179">
        <f>G72*F72*E72</f>
        <v>0</v>
      </c>
    </row>
    <row r="73" spans="2:8" ht="35.25" customHeight="1" x14ac:dyDescent="0.25">
      <c r="B73" s="119"/>
      <c r="C73" s="113"/>
      <c r="D73" s="229" t="s">
        <v>194</v>
      </c>
      <c r="E73" s="198"/>
      <c r="F73" s="115"/>
      <c r="G73" s="179"/>
      <c r="H73" s="179"/>
    </row>
    <row r="74" spans="2:8" ht="35.25" customHeight="1" x14ac:dyDescent="0.25">
      <c r="B74" s="119"/>
      <c r="C74" s="113"/>
      <c r="D74" s="229" t="s">
        <v>284</v>
      </c>
      <c r="E74" s="198"/>
      <c r="F74" s="115"/>
      <c r="G74" s="179"/>
      <c r="H74" s="179"/>
    </row>
    <row r="75" spans="2:8" ht="35.25" customHeight="1" x14ac:dyDescent="0.25">
      <c r="B75" s="119"/>
      <c r="C75" s="113"/>
      <c r="D75" s="229" t="s">
        <v>31</v>
      </c>
      <c r="E75" s="198"/>
      <c r="F75" s="115"/>
      <c r="G75" s="179"/>
      <c r="H75" s="179"/>
    </row>
    <row r="76" spans="2:8" ht="35.25" customHeight="1" x14ac:dyDescent="0.25">
      <c r="B76" s="119"/>
      <c r="C76" s="113"/>
      <c r="D76" s="229" t="s">
        <v>32</v>
      </c>
      <c r="E76" s="198"/>
      <c r="F76" s="115"/>
      <c r="G76" s="179"/>
      <c r="H76" s="179"/>
    </row>
    <row r="77" spans="2:8" ht="35.25" customHeight="1" x14ac:dyDescent="0.25">
      <c r="B77" s="119"/>
      <c r="C77" s="113"/>
      <c r="D77" s="229" t="s">
        <v>33</v>
      </c>
      <c r="E77" s="198"/>
      <c r="F77" s="115"/>
      <c r="G77" s="179"/>
      <c r="H77" s="179"/>
    </row>
    <row r="78" spans="2:8" ht="35.25" customHeight="1" x14ac:dyDescent="0.25">
      <c r="B78" s="230">
        <v>8</v>
      </c>
      <c r="C78" s="231"/>
      <c r="D78" s="232" t="s">
        <v>285</v>
      </c>
      <c r="E78" s="233">
        <v>22</v>
      </c>
      <c r="F78" s="234">
        <v>9</v>
      </c>
      <c r="G78" s="234"/>
      <c r="H78" s="235">
        <f>((G78*E78)*F78)</f>
        <v>0</v>
      </c>
    </row>
    <row r="79" spans="2:8" ht="35.25" customHeight="1" x14ac:dyDescent="0.25">
      <c r="B79" s="230"/>
      <c r="C79" s="236"/>
      <c r="D79" s="237" t="s">
        <v>13</v>
      </c>
      <c r="E79" s="238"/>
      <c r="F79" s="234"/>
      <c r="G79" s="234"/>
      <c r="H79" s="239"/>
    </row>
    <row r="80" spans="2:8" ht="35.25" customHeight="1" x14ac:dyDescent="0.25">
      <c r="B80" s="230"/>
      <c r="C80" s="236"/>
      <c r="D80" s="229" t="s">
        <v>147</v>
      </c>
      <c r="E80" s="229"/>
      <c r="F80" s="229"/>
      <c r="G80" s="229"/>
      <c r="H80" s="239"/>
    </row>
    <row r="81" spans="2:8" ht="35.25" customHeight="1" x14ac:dyDescent="0.25">
      <c r="B81" s="230"/>
      <c r="C81" s="236"/>
      <c r="D81" s="229" t="s">
        <v>30</v>
      </c>
      <c r="E81" s="229"/>
      <c r="F81" s="229"/>
      <c r="G81" s="229"/>
      <c r="H81" s="239"/>
    </row>
    <row r="82" spans="2:8" ht="35.25" customHeight="1" x14ac:dyDescent="0.25">
      <c r="B82" s="230"/>
      <c r="C82" s="236"/>
      <c r="D82" s="229" t="s">
        <v>41</v>
      </c>
      <c r="E82" s="229"/>
      <c r="F82" s="229"/>
      <c r="G82" s="229"/>
      <c r="H82" s="239"/>
    </row>
    <row r="83" spans="2:8" ht="35.25" customHeight="1" x14ac:dyDescent="0.25">
      <c r="B83" s="230"/>
      <c r="C83" s="236"/>
      <c r="D83" s="229" t="s">
        <v>118</v>
      </c>
      <c r="E83" s="229"/>
      <c r="F83" s="229"/>
      <c r="G83" s="229"/>
      <c r="H83" s="239"/>
    </row>
    <row r="84" spans="2:8" ht="35.25" customHeight="1" x14ac:dyDescent="0.25">
      <c r="B84" s="230"/>
      <c r="C84" s="236"/>
      <c r="D84" s="229" t="s">
        <v>98</v>
      </c>
      <c r="E84" s="229"/>
      <c r="F84" s="229"/>
      <c r="G84" s="229"/>
      <c r="H84" s="239"/>
    </row>
    <row r="85" spans="2:8" ht="35.25" customHeight="1" x14ac:dyDescent="0.25">
      <c r="B85" s="230"/>
      <c r="C85" s="236"/>
      <c r="D85" s="229" t="s">
        <v>119</v>
      </c>
      <c r="E85" s="229"/>
      <c r="F85" s="229"/>
      <c r="G85" s="229"/>
      <c r="H85" s="239"/>
    </row>
    <row r="86" spans="2:8" ht="35.25" customHeight="1" x14ac:dyDescent="0.25">
      <c r="B86" s="230"/>
      <c r="C86" s="236"/>
      <c r="D86" s="229" t="s">
        <v>93</v>
      </c>
      <c r="E86" s="229"/>
      <c r="F86" s="229"/>
      <c r="G86" s="229"/>
      <c r="H86" s="239"/>
    </row>
    <row r="87" spans="2:8" ht="35.25" customHeight="1" x14ac:dyDescent="0.25">
      <c r="B87" s="230">
        <v>9</v>
      </c>
      <c r="C87" s="231"/>
      <c r="D87" s="232" t="s">
        <v>148</v>
      </c>
      <c r="E87" s="233">
        <v>2</v>
      </c>
      <c r="F87" s="234">
        <v>9</v>
      </c>
      <c r="G87" s="234"/>
      <c r="H87" s="235">
        <f>((G87*E87)*F87)</f>
        <v>0</v>
      </c>
    </row>
    <row r="88" spans="2:8" ht="35.25" customHeight="1" x14ac:dyDescent="0.25">
      <c r="B88" s="230"/>
      <c r="C88" s="236"/>
      <c r="D88" s="237" t="s">
        <v>13</v>
      </c>
      <c r="E88" s="238"/>
      <c r="F88" s="234"/>
      <c r="G88" s="234"/>
      <c r="H88" s="239"/>
    </row>
    <row r="89" spans="2:8" ht="35.25" customHeight="1" x14ac:dyDescent="0.25">
      <c r="B89" s="230"/>
      <c r="C89" s="236"/>
      <c r="D89" s="229" t="s">
        <v>14</v>
      </c>
      <c r="E89" s="229"/>
      <c r="F89" s="229"/>
      <c r="G89" s="229"/>
      <c r="H89" s="239"/>
    </row>
    <row r="90" spans="2:8" ht="35.25" customHeight="1" x14ac:dyDescent="0.25">
      <c r="B90" s="230"/>
      <c r="C90" s="236"/>
      <c r="D90" s="229" t="s">
        <v>30</v>
      </c>
      <c r="E90" s="229"/>
      <c r="F90" s="229"/>
      <c r="G90" s="229"/>
      <c r="H90" s="239"/>
    </row>
    <row r="91" spans="2:8" ht="35.25" customHeight="1" x14ac:dyDescent="0.25">
      <c r="B91" s="230"/>
      <c r="C91" s="236"/>
      <c r="D91" s="229" t="s">
        <v>41</v>
      </c>
      <c r="E91" s="229"/>
      <c r="F91" s="229"/>
      <c r="G91" s="229"/>
      <c r="H91" s="239"/>
    </row>
    <row r="92" spans="2:8" ht="35.25" customHeight="1" x14ac:dyDescent="0.25">
      <c r="B92" s="230"/>
      <c r="C92" s="236"/>
      <c r="D92" s="229" t="s">
        <v>118</v>
      </c>
      <c r="E92" s="229"/>
      <c r="F92" s="229"/>
      <c r="G92" s="229"/>
      <c r="H92" s="239"/>
    </row>
    <row r="93" spans="2:8" ht="35.25" customHeight="1" x14ac:dyDescent="0.25">
      <c r="B93" s="230"/>
      <c r="C93" s="236"/>
      <c r="D93" s="229" t="s">
        <v>98</v>
      </c>
      <c r="E93" s="229"/>
      <c r="F93" s="229"/>
      <c r="G93" s="229"/>
      <c r="H93" s="239"/>
    </row>
    <row r="94" spans="2:8" ht="35.25" customHeight="1" x14ac:dyDescent="0.25">
      <c r="B94" s="230"/>
      <c r="C94" s="236"/>
      <c r="D94" s="229" t="s">
        <v>119</v>
      </c>
      <c r="E94" s="229"/>
      <c r="F94" s="229"/>
      <c r="G94" s="229"/>
      <c r="H94" s="239"/>
    </row>
    <row r="95" spans="2:8" ht="35.25" customHeight="1" x14ac:dyDescent="0.25">
      <c r="B95" s="230"/>
      <c r="C95" s="236"/>
      <c r="D95" s="229" t="s">
        <v>93</v>
      </c>
      <c r="E95" s="229"/>
      <c r="F95" s="229"/>
      <c r="G95" s="229"/>
      <c r="H95" s="239"/>
    </row>
    <row r="96" spans="2:8" ht="35.25" customHeight="1" x14ac:dyDescent="0.25">
      <c r="B96" s="230">
        <v>10</v>
      </c>
      <c r="C96" s="231"/>
      <c r="D96" s="240" t="s">
        <v>149</v>
      </c>
      <c r="E96" s="233">
        <v>3</v>
      </c>
      <c r="F96" s="234">
        <v>9</v>
      </c>
      <c r="G96" s="234"/>
      <c r="H96" s="235">
        <f>((G96*E96)*F96)</f>
        <v>0</v>
      </c>
    </row>
    <row r="97" spans="2:8" ht="35.25" customHeight="1" x14ac:dyDescent="0.25">
      <c r="B97" s="230"/>
      <c r="C97" s="236"/>
      <c r="D97" s="237" t="s">
        <v>13</v>
      </c>
      <c r="E97" s="238"/>
      <c r="F97" s="234"/>
      <c r="G97" s="234"/>
      <c r="H97" s="239"/>
    </row>
    <row r="98" spans="2:8" ht="35.25" customHeight="1" x14ac:dyDescent="0.25">
      <c r="B98" s="230"/>
      <c r="C98" s="236"/>
      <c r="D98" s="229" t="s">
        <v>14</v>
      </c>
      <c r="E98" s="229"/>
      <c r="F98" s="229"/>
      <c r="G98" s="229"/>
      <c r="H98" s="239"/>
    </row>
    <row r="99" spans="2:8" ht="35.25" customHeight="1" x14ac:dyDescent="0.25">
      <c r="B99" s="230"/>
      <c r="C99" s="236"/>
      <c r="D99" s="229" t="s">
        <v>30</v>
      </c>
      <c r="E99" s="229"/>
      <c r="F99" s="229"/>
      <c r="G99" s="229"/>
      <c r="H99" s="239"/>
    </row>
    <row r="100" spans="2:8" ht="35.25" customHeight="1" x14ac:dyDescent="0.25">
      <c r="B100" s="230"/>
      <c r="C100" s="236"/>
      <c r="D100" s="229" t="s">
        <v>41</v>
      </c>
      <c r="E100" s="229"/>
      <c r="F100" s="229"/>
      <c r="G100" s="229"/>
      <c r="H100" s="239"/>
    </row>
    <row r="101" spans="2:8" ht="35.25" customHeight="1" x14ac:dyDescent="0.25">
      <c r="B101" s="230"/>
      <c r="C101" s="236"/>
      <c r="D101" s="229" t="s">
        <v>118</v>
      </c>
      <c r="E101" s="229"/>
      <c r="F101" s="229"/>
      <c r="G101" s="229"/>
      <c r="H101" s="239"/>
    </row>
    <row r="102" spans="2:8" ht="35.25" customHeight="1" x14ac:dyDescent="0.25">
      <c r="B102" s="230"/>
      <c r="C102" s="236"/>
      <c r="D102" s="229" t="s">
        <v>98</v>
      </c>
      <c r="E102" s="229"/>
      <c r="F102" s="229"/>
      <c r="G102" s="229"/>
      <c r="H102" s="239"/>
    </row>
    <row r="103" spans="2:8" ht="35.25" customHeight="1" x14ac:dyDescent="0.25">
      <c r="B103" s="230"/>
      <c r="C103" s="236"/>
      <c r="D103" s="229" t="s">
        <v>119</v>
      </c>
      <c r="E103" s="229"/>
      <c r="F103" s="229"/>
      <c r="G103" s="229"/>
      <c r="H103" s="239"/>
    </row>
    <row r="104" spans="2:8" ht="35.25" customHeight="1" x14ac:dyDescent="0.25">
      <c r="B104" s="230"/>
      <c r="C104" s="236"/>
      <c r="D104" s="229" t="s">
        <v>93</v>
      </c>
      <c r="E104" s="229"/>
      <c r="F104" s="229"/>
      <c r="G104" s="229"/>
      <c r="H104" s="239"/>
    </row>
    <row r="105" spans="2:8" ht="35.25" customHeight="1" x14ac:dyDescent="0.25">
      <c r="B105" s="230">
        <v>11</v>
      </c>
      <c r="C105" s="236"/>
      <c r="D105" s="241" t="s">
        <v>144</v>
      </c>
      <c r="E105" s="233">
        <v>2</v>
      </c>
      <c r="F105" s="234">
        <v>9</v>
      </c>
      <c r="G105" s="234"/>
      <c r="H105" s="235">
        <f>((G105*E105)*F105)</f>
        <v>0</v>
      </c>
    </row>
    <row r="106" spans="2:8" ht="35.25" customHeight="1" x14ac:dyDescent="0.25">
      <c r="B106" s="230"/>
      <c r="C106" s="236"/>
      <c r="D106" s="237" t="s">
        <v>13</v>
      </c>
      <c r="E106" s="238"/>
      <c r="F106" s="234"/>
      <c r="G106" s="234"/>
      <c r="H106" s="239"/>
    </row>
    <row r="107" spans="2:8" ht="35.25" customHeight="1" x14ac:dyDescent="0.25">
      <c r="B107" s="230"/>
      <c r="C107" s="236"/>
      <c r="D107" s="229" t="s">
        <v>14</v>
      </c>
      <c r="E107" s="229"/>
      <c r="F107" s="229"/>
      <c r="G107" s="229"/>
      <c r="H107" s="239"/>
    </row>
    <row r="108" spans="2:8" ht="35.25" customHeight="1" x14ac:dyDescent="0.25">
      <c r="B108" s="230"/>
      <c r="C108" s="236"/>
      <c r="D108" s="229" t="s">
        <v>30</v>
      </c>
      <c r="E108" s="229"/>
      <c r="F108" s="229"/>
      <c r="G108" s="229"/>
      <c r="H108" s="239"/>
    </row>
    <row r="109" spans="2:8" ht="35.25" customHeight="1" x14ac:dyDescent="0.25">
      <c r="B109" s="230"/>
      <c r="C109" s="236"/>
      <c r="D109" s="229" t="s">
        <v>78</v>
      </c>
      <c r="E109" s="229"/>
      <c r="F109" s="229"/>
      <c r="G109" s="229"/>
      <c r="H109" s="239"/>
    </row>
    <row r="110" spans="2:8" ht="35.25" customHeight="1" x14ac:dyDescent="0.25">
      <c r="B110" s="230"/>
      <c r="C110" s="236"/>
      <c r="D110" s="229" t="s">
        <v>42</v>
      </c>
      <c r="E110" s="229"/>
      <c r="F110" s="229"/>
      <c r="G110" s="229"/>
      <c r="H110" s="239"/>
    </row>
    <row r="111" spans="2:8" ht="35.25" customHeight="1" x14ac:dyDescent="0.25">
      <c r="B111" s="230"/>
      <c r="C111" s="236"/>
      <c r="D111" s="229" t="s">
        <v>98</v>
      </c>
      <c r="E111" s="229"/>
      <c r="F111" s="229"/>
      <c r="G111" s="229"/>
      <c r="H111" s="239"/>
    </row>
    <row r="112" spans="2:8" ht="35.25" customHeight="1" x14ac:dyDescent="0.25">
      <c r="B112" s="230"/>
      <c r="C112" s="236"/>
      <c r="D112" s="229" t="s">
        <v>119</v>
      </c>
      <c r="E112" s="229"/>
      <c r="F112" s="229"/>
      <c r="G112" s="229"/>
      <c r="H112" s="239"/>
    </row>
    <row r="113" spans="2:8" ht="35.25" customHeight="1" x14ac:dyDescent="0.25">
      <c r="B113" s="230"/>
      <c r="C113" s="236"/>
      <c r="D113" s="229" t="s">
        <v>93</v>
      </c>
      <c r="E113" s="229"/>
      <c r="F113" s="229"/>
      <c r="G113" s="229"/>
      <c r="H113" s="239"/>
    </row>
    <row r="114" spans="2:8" ht="35.25" customHeight="1" x14ac:dyDescent="0.25">
      <c r="B114" s="230">
        <v>12</v>
      </c>
      <c r="C114" s="236"/>
      <c r="D114" s="241" t="s">
        <v>168</v>
      </c>
      <c r="E114" s="233">
        <v>1</v>
      </c>
      <c r="F114" s="234">
        <v>9</v>
      </c>
      <c r="G114" s="234"/>
      <c r="H114" s="235">
        <f>((G114*E114)*F114)</f>
        <v>0</v>
      </c>
    </row>
    <row r="115" spans="2:8" ht="35.25" customHeight="1" x14ac:dyDescent="0.25">
      <c r="B115" s="230"/>
      <c r="C115" s="236"/>
      <c r="D115" s="237" t="s">
        <v>13</v>
      </c>
      <c r="E115" s="238"/>
      <c r="F115" s="234"/>
      <c r="G115" s="234"/>
      <c r="H115" s="239"/>
    </row>
    <row r="116" spans="2:8" ht="35.25" customHeight="1" x14ac:dyDescent="0.25">
      <c r="B116" s="230"/>
      <c r="C116" s="236"/>
      <c r="D116" s="229" t="s">
        <v>14</v>
      </c>
      <c r="E116" s="229"/>
      <c r="F116" s="229"/>
      <c r="G116" s="229"/>
      <c r="H116" s="239"/>
    </row>
    <row r="117" spans="2:8" ht="35.25" customHeight="1" x14ac:dyDescent="0.25">
      <c r="B117" s="230"/>
      <c r="C117" s="236"/>
      <c r="D117" s="229" t="s">
        <v>169</v>
      </c>
      <c r="E117" s="229"/>
      <c r="F117" s="229"/>
      <c r="G117" s="229"/>
      <c r="H117" s="239"/>
    </row>
    <row r="118" spans="2:8" ht="35.25" customHeight="1" x14ac:dyDescent="0.25">
      <c r="B118" s="230"/>
      <c r="C118" s="236"/>
      <c r="D118" s="229" t="s">
        <v>170</v>
      </c>
      <c r="E118" s="229"/>
      <c r="F118" s="229"/>
      <c r="G118" s="229"/>
      <c r="H118" s="239"/>
    </row>
    <row r="119" spans="2:8" ht="35.25" customHeight="1" x14ac:dyDescent="0.25">
      <c r="B119" s="230"/>
      <c r="C119" s="236"/>
      <c r="D119" s="229" t="s">
        <v>118</v>
      </c>
      <c r="E119" s="229"/>
      <c r="F119" s="229"/>
      <c r="G119" s="229"/>
      <c r="H119" s="239"/>
    </row>
    <row r="120" spans="2:8" ht="35.25" customHeight="1" x14ac:dyDescent="0.25">
      <c r="B120" s="230"/>
      <c r="C120" s="236"/>
      <c r="D120" s="229" t="s">
        <v>98</v>
      </c>
      <c r="E120" s="229"/>
      <c r="F120" s="229"/>
      <c r="G120" s="229"/>
      <c r="H120" s="239"/>
    </row>
    <row r="121" spans="2:8" ht="35.25" customHeight="1" x14ac:dyDescent="0.25">
      <c r="B121" s="230"/>
      <c r="C121" s="236"/>
      <c r="D121" s="229" t="s">
        <v>119</v>
      </c>
      <c r="E121" s="229"/>
      <c r="F121" s="229"/>
      <c r="G121" s="229"/>
      <c r="H121" s="239"/>
    </row>
    <row r="122" spans="2:8" ht="35.25" customHeight="1" x14ac:dyDescent="0.25">
      <c r="B122" s="230"/>
      <c r="C122" s="236"/>
      <c r="D122" s="229" t="s">
        <v>93</v>
      </c>
      <c r="E122" s="229"/>
      <c r="F122" s="229"/>
      <c r="G122" s="229"/>
      <c r="H122" s="239"/>
    </row>
    <row r="123" spans="2:8" ht="82.5" customHeight="1" x14ac:dyDescent="0.25">
      <c r="B123" s="119">
        <v>13</v>
      </c>
      <c r="C123" s="113"/>
      <c r="D123" s="121" t="s">
        <v>286</v>
      </c>
      <c r="E123" s="198">
        <v>1</v>
      </c>
      <c r="F123" s="115">
        <v>9</v>
      </c>
      <c r="G123" s="179"/>
      <c r="H123" s="179">
        <f>G123*F123*E123</f>
        <v>0</v>
      </c>
    </row>
    <row r="124" spans="2:8" ht="29.25" customHeight="1" x14ac:dyDescent="0.25">
      <c r="B124" s="119"/>
      <c r="C124" s="209"/>
      <c r="D124" s="201" t="s">
        <v>13</v>
      </c>
      <c r="E124" s="210"/>
      <c r="F124" s="211"/>
      <c r="G124" s="116"/>
      <c r="H124" s="116"/>
    </row>
    <row r="125" spans="2:8" ht="25.5" customHeight="1" x14ac:dyDescent="0.25">
      <c r="B125" s="123"/>
      <c r="C125" s="200"/>
      <c r="D125" s="205" t="s">
        <v>287</v>
      </c>
      <c r="E125" s="212"/>
      <c r="F125" s="213"/>
      <c r="G125" s="214"/>
      <c r="H125" s="215"/>
    </row>
    <row r="126" spans="2:8" ht="43.5" customHeight="1" x14ac:dyDescent="0.25">
      <c r="B126" s="242"/>
      <c r="C126" s="243"/>
      <c r="D126" s="205" t="s">
        <v>288</v>
      </c>
      <c r="E126" s="244"/>
      <c r="F126" s="245"/>
      <c r="G126" s="246"/>
      <c r="H126" s="247"/>
    </row>
    <row r="127" spans="2:8" ht="25.5" customHeight="1" x14ac:dyDescent="0.25">
      <c r="B127" s="242"/>
      <c r="C127" s="243"/>
      <c r="D127" s="205" t="s">
        <v>289</v>
      </c>
      <c r="E127" s="244"/>
      <c r="F127" s="245"/>
      <c r="G127" s="246"/>
      <c r="H127" s="247"/>
    </row>
    <row r="128" spans="2:8" ht="33" customHeight="1" x14ac:dyDescent="0.25">
      <c r="B128" s="242"/>
      <c r="C128" s="243"/>
      <c r="D128" s="205" t="s">
        <v>290</v>
      </c>
      <c r="E128" s="244"/>
      <c r="F128" s="245"/>
      <c r="G128" s="246"/>
      <c r="H128" s="247"/>
    </row>
    <row r="129" spans="2:8" ht="53.25" customHeight="1" x14ac:dyDescent="0.25">
      <c r="B129" s="242"/>
      <c r="C129" s="243"/>
      <c r="D129" s="205" t="s">
        <v>291</v>
      </c>
      <c r="E129" s="244"/>
      <c r="F129" s="245"/>
      <c r="G129" s="246"/>
      <c r="H129" s="247"/>
    </row>
    <row r="130" spans="2:8" ht="33.75" customHeight="1" x14ac:dyDescent="0.25">
      <c r="B130" s="242"/>
      <c r="C130" s="243"/>
      <c r="D130" s="205" t="s">
        <v>292</v>
      </c>
      <c r="E130" s="244"/>
      <c r="F130" s="245"/>
      <c r="G130" s="246"/>
      <c r="H130" s="247"/>
    </row>
    <row r="131" spans="2:8" ht="57.75" customHeight="1" x14ac:dyDescent="0.25">
      <c r="B131" s="242"/>
      <c r="C131" s="243"/>
      <c r="D131" s="205" t="s">
        <v>293</v>
      </c>
      <c r="E131" s="244"/>
      <c r="F131" s="245"/>
      <c r="G131" s="246"/>
      <c r="H131" s="247"/>
    </row>
    <row r="132" spans="2:8" ht="111.75" customHeight="1" x14ac:dyDescent="0.25">
      <c r="B132" s="242"/>
      <c r="C132" s="243"/>
      <c r="D132" s="205" t="s">
        <v>294</v>
      </c>
      <c r="E132" s="244"/>
      <c r="F132" s="245"/>
      <c r="G132" s="246"/>
      <c r="H132" s="247"/>
    </row>
    <row r="133" spans="2:8" ht="65.25" customHeight="1" x14ac:dyDescent="0.25">
      <c r="B133" s="242"/>
      <c r="C133" s="243"/>
      <c r="D133" s="205" t="s">
        <v>295</v>
      </c>
      <c r="E133" s="244"/>
      <c r="F133" s="245"/>
      <c r="G133" s="246"/>
      <c r="H133" s="247"/>
    </row>
    <row r="134" spans="2:8" ht="41.25" customHeight="1" x14ac:dyDescent="0.25">
      <c r="B134" s="242"/>
      <c r="C134" s="243"/>
      <c r="D134" s="205" t="s">
        <v>296</v>
      </c>
      <c r="E134" s="244"/>
      <c r="F134" s="245"/>
      <c r="G134" s="246"/>
      <c r="H134" s="247"/>
    </row>
    <row r="135" spans="2:8" ht="56.25" customHeight="1" x14ac:dyDescent="0.25">
      <c r="B135" s="242"/>
      <c r="C135" s="243"/>
      <c r="D135" s="224" t="s">
        <v>297</v>
      </c>
      <c r="E135" s="244"/>
      <c r="F135" s="245"/>
      <c r="G135" s="246"/>
      <c r="H135" s="247"/>
    </row>
    <row r="136" spans="2:8" ht="87.75" customHeight="1" x14ac:dyDescent="0.25">
      <c r="B136" s="119">
        <v>14</v>
      </c>
      <c r="C136" s="113"/>
      <c r="D136" s="121" t="s">
        <v>298</v>
      </c>
      <c r="E136" s="198">
        <v>1</v>
      </c>
      <c r="F136" s="115">
        <v>9</v>
      </c>
      <c r="G136" s="179"/>
      <c r="H136" s="179">
        <f>G136*F136*E136</f>
        <v>0</v>
      </c>
    </row>
    <row r="137" spans="2:8" ht="17.399999999999999" x14ac:dyDescent="0.25">
      <c r="B137" s="119"/>
      <c r="C137" s="209"/>
      <c r="D137" s="201" t="s">
        <v>13</v>
      </c>
      <c r="E137" s="210"/>
      <c r="F137" s="211"/>
      <c r="G137" s="116"/>
      <c r="H137" s="116"/>
    </row>
    <row r="138" spans="2:8" ht="26.25" customHeight="1" x14ac:dyDescent="0.25">
      <c r="B138" s="123"/>
      <c r="C138" s="200"/>
      <c r="D138" s="205" t="s">
        <v>287</v>
      </c>
      <c r="E138" s="212"/>
      <c r="F138" s="213"/>
      <c r="G138" s="214"/>
      <c r="H138" s="215"/>
    </row>
    <row r="139" spans="2:8" ht="40.5" customHeight="1" x14ac:dyDescent="0.25">
      <c r="B139" s="242"/>
      <c r="C139" s="243"/>
      <c r="D139" s="205" t="s">
        <v>288</v>
      </c>
      <c r="E139" s="244"/>
      <c r="F139" s="245"/>
      <c r="G139" s="246"/>
      <c r="H139" s="247"/>
    </row>
    <row r="140" spans="2:8" ht="33" customHeight="1" x14ac:dyDescent="0.25">
      <c r="B140" s="242"/>
      <c r="C140" s="243"/>
      <c r="D140" s="205" t="s">
        <v>289</v>
      </c>
      <c r="E140" s="244"/>
      <c r="F140" s="245"/>
      <c r="G140" s="246"/>
      <c r="H140" s="247"/>
    </row>
    <row r="141" spans="2:8" ht="36" customHeight="1" x14ac:dyDescent="0.25">
      <c r="B141" s="242"/>
      <c r="C141" s="243"/>
      <c r="D141" s="205" t="s">
        <v>290</v>
      </c>
      <c r="E141" s="244"/>
      <c r="F141" s="245"/>
      <c r="G141" s="246"/>
      <c r="H141" s="247"/>
    </row>
    <row r="142" spans="2:8" ht="50.25" customHeight="1" x14ac:dyDescent="0.25">
      <c r="B142" s="242"/>
      <c r="C142" s="243"/>
      <c r="D142" s="205" t="s">
        <v>291</v>
      </c>
      <c r="E142" s="244"/>
      <c r="F142" s="245"/>
      <c r="G142" s="246"/>
      <c r="H142" s="247"/>
    </row>
    <row r="143" spans="2:8" ht="36.75" customHeight="1" x14ac:dyDescent="0.25">
      <c r="B143" s="242"/>
      <c r="C143" s="243"/>
      <c r="D143" s="205" t="s">
        <v>292</v>
      </c>
      <c r="E143" s="244"/>
      <c r="F143" s="245"/>
      <c r="G143" s="246"/>
      <c r="H143" s="247"/>
    </row>
    <row r="144" spans="2:8" ht="61.5" customHeight="1" x14ac:dyDescent="0.25">
      <c r="B144" s="242"/>
      <c r="C144" s="243"/>
      <c r="D144" s="205" t="s">
        <v>293</v>
      </c>
      <c r="E144" s="244"/>
      <c r="F144" s="245"/>
      <c r="G144" s="246"/>
      <c r="H144" s="247"/>
    </row>
    <row r="145" spans="2:8" ht="115.5" customHeight="1" x14ac:dyDescent="0.25">
      <c r="B145" s="242"/>
      <c r="C145" s="243"/>
      <c r="D145" s="205" t="s">
        <v>294</v>
      </c>
      <c r="E145" s="244"/>
      <c r="F145" s="245"/>
      <c r="G145" s="246"/>
      <c r="H145" s="247"/>
    </row>
    <row r="146" spans="2:8" ht="65.25" customHeight="1" x14ac:dyDescent="0.25">
      <c r="B146" s="242"/>
      <c r="C146" s="243"/>
      <c r="D146" s="205" t="s">
        <v>295</v>
      </c>
      <c r="E146" s="244"/>
      <c r="F146" s="245"/>
      <c r="G146" s="246"/>
      <c r="H146" s="247"/>
    </row>
    <row r="147" spans="2:8" ht="33.75" customHeight="1" x14ac:dyDescent="0.25">
      <c r="B147" s="242"/>
      <c r="C147" s="243"/>
      <c r="D147" s="205" t="s">
        <v>296</v>
      </c>
      <c r="E147" s="244"/>
      <c r="F147" s="245"/>
      <c r="G147" s="246"/>
      <c r="H147" s="247"/>
    </row>
    <row r="148" spans="2:8" ht="57" customHeight="1" x14ac:dyDescent="0.25">
      <c r="B148" s="242"/>
      <c r="C148" s="243"/>
      <c r="D148" s="248" t="s">
        <v>299</v>
      </c>
      <c r="E148" s="244"/>
      <c r="F148" s="245"/>
      <c r="G148" s="246"/>
      <c r="H148" s="247"/>
    </row>
    <row r="149" spans="2:8" ht="88.5" customHeight="1" x14ac:dyDescent="0.25">
      <c r="B149" s="119">
        <v>15</v>
      </c>
      <c r="C149" s="113"/>
      <c r="D149" s="121" t="s">
        <v>300</v>
      </c>
      <c r="E149" s="198">
        <v>2</v>
      </c>
      <c r="F149" s="115">
        <v>9</v>
      </c>
      <c r="G149" s="179"/>
      <c r="H149" s="179">
        <f>G149*F149*E149</f>
        <v>0</v>
      </c>
    </row>
    <row r="150" spans="2:8" ht="25.5" customHeight="1" x14ac:dyDescent="0.25">
      <c r="B150" s="119"/>
      <c r="C150" s="209"/>
      <c r="D150" s="201" t="s">
        <v>13</v>
      </c>
      <c r="E150" s="210"/>
      <c r="F150" s="211"/>
      <c r="G150" s="116"/>
      <c r="H150" s="116"/>
    </row>
    <row r="151" spans="2:8" ht="25.5" customHeight="1" x14ac:dyDescent="0.25">
      <c r="B151" s="123"/>
      <c r="C151" s="200"/>
      <c r="D151" s="205" t="s">
        <v>287</v>
      </c>
      <c r="E151" s="212"/>
      <c r="F151" s="213"/>
      <c r="G151" s="214"/>
      <c r="H151" s="215"/>
    </row>
    <row r="152" spans="2:8" ht="41.25" customHeight="1" x14ac:dyDescent="0.25">
      <c r="B152" s="242"/>
      <c r="C152" s="243"/>
      <c r="D152" s="205" t="s">
        <v>288</v>
      </c>
      <c r="E152" s="244"/>
      <c r="F152" s="245"/>
      <c r="G152" s="246"/>
      <c r="H152" s="247"/>
    </row>
    <row r="153" spans="2:8" ht="25.5" customHeight="1" x14ac:dyDescent="0.25">
      <c r="B153" s="242"/>
      <c r="C153" s="243"/>
      <c r="D153" s="205" t="s">
        <v>289</v>
      </c>
      <c r="E153" s="244"/>
      <c r="F153" s="245"/>
      <c r="G153" s="246"/>
      <c r="H153" s="247"/>
    </row>
    <row r="154" spans="2:8" ht="33.75" customHeight="1" x14ac:dyDescent="0.25">
      <c r="B154" s="242"/>
      <c r="C154" s="243"/>
      <c r="D154" s="205" t="s">
        <v>290</v>
      </c>
      <c r="E154" s="244"/>
      <c r="F154" s="245"/>
      <c r="G154" s="246"/>
      <c r="H154" s="247"/>
    </row>
    <row r="155" spans="2:8" ht="57" customHeight="1" x14ac:dyDescent="0.25">
      <c r="B155" s="242"/>
      <c r="C155" s="243"/>
      <c r="D155" s="205" t="s">
        <v>291</v>
      </c>
      <c r="E155" s="244"/>
      <c r="F155" s="245"/>
      <c r="G155" s="246"/>
      <c r="H155" s="247"/>
    </row>
    <row r="156" spans="2:8" ht="39" customHeight="1" x14ac:dyDescent="0.25">
      <c r="B156" s="242"/>
      <c r="C156" s="243"/>
      <c r="D156" s="205" t="s">
        <v>292</v>
      </c>
      <c r="E156" s="244"/>
      <c r="F156" s="245"/>
      <c r="G156" s="246"/>
      <c r="H156" s="247"/>
    </row>
    <row r="157" spans="2:8" ht="60" customHeight="1" x14ac:dyDescent="0.25">
      <c r="B157" s="242"/>
      <c r="C157" s="243"/>
      <c r="D157" s="205" t="s">
        <v>293</v>
      </c>
      <c r="E157" s="244"/>
      <c r="F157" s="245"/>
      <c r="G157" s="246"/>
      <c r="H157" s="247"/>
    </row>
    <row r="158" spans="2:8" ht="125.25" customHeight="1" x14ac:dyDescent="0.25">
      <c r="B158" s="242"/>
      <c r="C158" s="243"/>
      <c r="D158" s="205" t="s">
        <v>294</v>
      </c>
      <c r="E158" s="244"/>
      <c r="F158" s="245"/>
      <c r="G158" s="246"/>
      <c r="H158" s="247"/>
    </row>
    <row r="159" spans="2:8" ht="70.5" customHeight="1" x14ac:dyDescent="0.25">
      <c r="B159" s="242"/>
      <c r="C159" s="243"/>
      <c r="D159" s="205" t="s">
        <v>295</v>
      </c>
      <c r="E159" s="244"/>
      <c r="F159" s="245"/>
      <c r="G159" s="246"/>
      <c r="H159" s="247"/>
    </row>
    <row r="160" spans="2:8" ht="39" customHeight="1" x14ac:dyDescent="0.25">
      <c r="B160" s="242"/>
      <c r="C160" s="243"/>
      <c r="D160" s="205" t="s">
        <v>296</v>
      </c>
      <c r="E160" s="244"/>
      <c r="F160" s="245"/>
      <c r="G160" s="246"/>
      <c r="H160" s="247"/>
    </row>
    <row r="161" spans="2:8" ht="65.25" customHeight="1" x14ac:dyDescent="0.25">
      <c r="B161" s="249"/>
      <c r="C161" s="250"/>
      <c r="D161" s="224" t="s">
        <v>297</v>
      </c>
      <c r="E161" s="251"/>
      <c r="F161" s="252"/>
      <c r="G161" s="253"/>
      <c r="H161" s="254"/>
    </row>
    <row r="162" spans="2:8" ht="32.25" customHeight="1" x14ac:dyDescent="0.3">
      <c r="B162" s="161"/>
      <c r="C162" s="161"/>
      <c r="D162" s="255"/>
      <c r="E162" s="255"/>
      <c r="F162" s="255"/>
      <c r="G162" s="255" t="s">
        <v>178</v>
      </c>
      <c r="H162" s="256">
        <f>H13+H149+H136+H123+H114+H105+H96+H87+H78+H72+H65+H58+H51+H42+H34</f>
        <v>0</v>
      </c>
    </row>
    <row r="163" spans="2:8" ht="30.75" customHeight="1" x14ac:dyDescent="0.3">
      <c r="B163" s="161"/>
      <c r="C163" s="161"/>
      <c r="D163" s="255"/>
      <c r="E163" s="255"/>
      <c r="F163" s="255"/>
      <c r="G163" s="255" t="s">
        <v>179</v>
      </c>
      <c r="H163" s="256">
        <f>H162*0.16</f>
        <v>0</v>
      </c>
    </row>
    <row r="164" spans="2:8" ht="30.75" customHeight="1" x14ac:dyDescent="0.3">
      <c r="B164" s="161"/>
      <c r="C164" s="161"/>
      <c r="D164" s="315" t="s">
        <v>301</v>
      </c>
      <c r="E164" s="315"/>
      <c r="F164" s="315"/>
      <c r="G164" s="315"/>
      <c r="H164" s="256">
        <f>SUM(H162:H163)</f>
        <v>0</v>
      </c>
    </row>
    <row r="165" spans="2:8" ht="30.75" customHeight="1" x14ac:dyDescent="0.3">
      <c r="B165" s="161"/>
      <c r="C165" s="161"/>
      <c r="D165" s="167"/>
      <c r="E165" s="167"/>
      <c r="F165" s="167"/>
      <c r="G165" s="167"/>
      <c r="H165" s="165"/>
    </row>
    <row r="166" spans="2:8" ht="30.75" customHeight="1" x14ac:dyDescent="0.25">
      <c r="B166" s="187"/>
      <c r="C166" s="189"/>
      <c r="D166" s="117" t="s">
        <v>127</v>
      </c>
      <c r="E166" s="187"/>
      <c r="F166" s="188"/>
      <c r="G166" s="188"/>
      <c r="H166" s="190"/>
    </row>
    <row r="167" spans="2:8" ht="30.75" customHeight="1" x14ac:dyDescent="0.25">
      <c r="B167" s="191"/>
      <c r="C167" s="193"/>
      <c r="D167" s="118" t="s">
        <v>302</v>
      </c>
      <c r="E167" s="191"/>
      <c r="F167" s="192"/>
      <c r="G167" s="192"/>
      <c r="H167" s="194"/>
    </row>
    <row r="168" spans="2:8" ht="30.75" customHeight="1" x14ac:dyDescent="0.25">
      <c r="B168" s="195"/>
      <c r="C168" s="196"/>
      <c r="D168" s="117" t="s">
        <v>128</v>
      </c>
      <c r="E168" s="197"/>
      <c r="F168" s="174"/>
      <c r="G168" s="175"/>
      <c r="H168" s="176"/>
    </row>
    <row r="169" spans="2:8" ht="30.75" customHeight="1" x14ac:dyDescent="0.25">
      <c r="B169" s="230">
        <v>16</v>
      </c>
      <c r="C169" s="236"/>
      <c r="D169" s="241" t="s">
        <v>129</v>
      </c>
      <c r="E169" s="238">
        <v>118</v>
      </c>
      <c r="F169" s="234">
        <v>2</v>
      </c>
      <c r="G169" s="234"/>
      <c r="H169" s="239">
        <f>((G169*E169)*F169)</f>
        <v>0</v>
      </c>
    </row>
    <row r="170" spans="2:8" ht="30.75" customHeight="1" x14ac:dyDescent="0.25">
      <c r="B170" s="230"/>
      <c r="C170" s="236"/>
      <c r="D170" s="237" t="s">
        <v>13</v>
      </c>
      <c r="E170" s="238"/>
      <c r="F170" s="257"/>
      <c r="G170" s="257"/>
      <c r="H170" s="258"/>
    </row>
    <row r="171" spans="2:8" ht="30.75" customHeight="1" x14ac:dyDescent="0.25">
      <c r="B171" s="230"/>
      <c r="C171" s="236"/>
      <c r="D171" s="229" t="s">
        <v>14</v>
      </c>
      <c r="E171" s="229"/>
      <c r="F171" s="229"/>
      <c r="G171" s="229"/>
      <c r="H171" s="258"/>
    </row>
    <row r="172" spans="2:8" ht="30.75" customHeight="1" x14ac:dyDescent="0.25">
      <c r="B172" s="230"/>
      <c r="C172" s="236"/>
      <c r="D172" s="229" t="s">
        <v>130</v>
      </c>
      <c r="E172" s="229"/>
      <c r="F172" s="229"/>
      <c r="G172" s="229"/>
      <c r="H172" s="258"/>
    </row>
    <row r="173" spans="2:8" ht="30.75" customHeight="1" x14ac:dyDescent="0.25">
      <c r="B173" s="230"/>
      <c r="C173" s="236"/>
      <c r="D173" s="229" t="s">
        <v>131</v>
      </c>
      <c r="E173" s="229"/>
      <c r="F173" s="229"/>
      <c r="G173" s="229"/>
      <c r="H173" s="258"/>
    </row>
    <row r="174" spans="2:8" ht="30.75" customHeight="1" x14ac:dyDescent="0.25">
      <c r="B174" s="230"/>
      <c r="C174" s="236"/>
      <c r="D174" s="229" t="s">
        <v>132</v>
      </c>
      <c r="E174" s="229"/>
      <c r="F174" s="229"/>
      <c r="G174" s="229"/>
      <c r="H174" s="258"/>
    </row>
    <row r="175" spans="2:8" ht="30.75" customHeight="1" x14ac:dyDescent="0.25">
      <c r="B175" s="230"/>
      <c r="C175" s="236"/>
      <c r="D175" s="229" t="s">
        <v>133</v>
      </c>
      <c r="E175" s="229"/>
      <c r="F175" s="229"/>
      <c r="G175" s="229"/>
      <c r="H175" s="258"/>
    </row>
    <row r="176" spans="2:8" ht="30.75" customHeight="1" x14ac:dyDescent="0.25">
      <c r="B176" s="230"/>
      <c r="C176" s="236"/>
      <c r="D176" s="229" t="s">
        <v>134</v>
      </c>
      <c r="E176" s="229"/>
      <c r="F176" s="229"/>
      <c r="G176" s="229"/>
      <c r="H176" s="258"/>
    </row>
    <row r="177" spans="2:8" ht="30.75" customHeight="1" x14ac:dyDescent="0.25">
      <c r="B177" s="230">
        <v>17</v>
      </c>
      <c r="C177" s="236"/>
      <c r="D177" s="241" t="s">
        <v>135</v>
      </c>
      <c r="E177" s="238">
        <v>47</v>
      </c>
      <c r="F177" s="234">
        <v>2</v>
      </c>
      <c r="G177" s="234"/>
      <c r="H177" s="239">
        <f>((G177*E177)*F177)</f>
        <v>0</v>
      </c>
    </row>
    <row r="178" spans="2:8" ht="30.75" customHeight="1" x14ac:dyDescent="0.25">
      <c r="B178" s="230"/>
      <c r="C178" s="236"/>
      <c r="D178" s="237" t="s">
        <v>13</v>
      </c>
      <c r="E178" s="238"/>
      <c r="F178" s="257"/>
      <c r="G178" s="257"/>
      <c r="H178" s="258"/>
    </row>
    <row r="179" spans="2:8" ht="30.75" customHeight="1" x14ac:dyDescent="0.25">
      <c r="B179" s="230"/>
      <c r="C179" s="236"/>
      <c r="D179" s="229" t="s">
        <v>14</v>
      </c>
      <c r="E179" s="229"/>
      <c r="F179" s="229"/>
      <c r="G179" s="229"/>
      <c r="H179" s="258"/>
    </row>
    <row r="180" spans="2:8" ht="30.75" customHeight="1" x14ac:dyDescent="0.25">
      <c r="B180" s="230"/>
      <c r="C180" s="236"/>
      <c r="D180" s="229" t="s">
        <v>130</v>
      </c>
      <c r="E180" s="229"/>
      <c r="F180" s="229"/>
      <c r="G180" s="229"/>
      <c r="H180" s="258"/>
    </row>
    <row r="181" spans="2:8" ht="30.75" customHeight="1" x14ac:dyDescent="0.25">
      <c r="B181" s="230"/>
      <c r="C181" s="236"/>
      <c r="D181" s="229" t="s">
        <v>131</v>
      </c>
      <c r="E181" s="229"/>
      <c r="F181" s="229"/>
      <c r="G181" s="229"/>
      <c r="H181" s="258"/>
    </row>
    <row r="182" spans="2:8" ht="30.75" customHeight="1" x14ac:dyDescent="0.25">
      <c r="B182" s="230"/>
      <c r="C182" s="236"/>
      <c r="D182" s="229" t="s">
        <v>132</v>
      </c>
      <c r="E182" s="229"/>
      <c r="F182" s="229"/>
      <c r="G182" s="229"/>
      <c r="H182" s="258"/>
    </row>
    <row r="183" spans="2:8" ht="30.75" customHeight="1" x14ac:dyDescent="0.25">
      <c r="B183" s="230"/>
      <c r="C183" s="236"/>
      <c r="D183" s="229" t="s">
        <v>133</v>
      </c>
      <c r="E183" s="229"/>
      <c r="F183" s="229"/>
      <c r="G183" s="229"/>
      <c r="H183" s="258"/>
    </row>
    <row r="184" spans="2:8" ht="30.75" customHeight="1" x14ac:dyDescent="0.25">
      <c r="B184" s="230"/>
      <c r="C184" s="236"/>
      <c r="D184" s="229" t="s">
        <v>134</v>
      </c>
      <c r="E184" s="229"/>
      <c r="F184" s="229"/>
      <c r="G184" s="229"/>
      <c r="H184" s="258"/>
    </row>
    <row r="185" spans="2:8" ht="30.75" customHeight="1" x14ac:dyDescent="0.25">
      <c r="B185" s="230">
        <v>18</v>
      </c>
      <c r="C185" s="236"/>
      <c r="D185" s="241" t="s">
        <v>303</v>
      </c>
      <c r="E185" s="238">
        <v>18</v>
      </c>
      <c r="F185" s="234">
        <v>2</v>
      </c>
      <c r="G185" s="234"/>
      <c r="H185" s="239">
        <f>((G185*E185)*F185)</f>
        <v>0</v>
      </c>
    </row>
    <row r="186" spans="2:8" ht="30.75" customHeight="1" x14ac:dyDescent="0.25">
      <c r="B186" s="230"/>
      <c r="C186" s="236"/>
      <c r="D186" s="237" t="s">
        <v>13</v>
      </c>
      <c r="E186" s="238"/>
      <c r="F186" s="257"/>
      <c r="G186" s="257"/>
      <c r="H186" s="258"/>
    </row>
    <row r="187" spans="2:8" ht="30.75" customHeight="1" x14ac:dyDescent="0.25">
      <c r="B187" s="230"/>
      <c r="C187" s="236"/>
      <c r="D187" s="229" t="s">
        <v>14</v>
      </c>
      <c r="E187" s="229"/>
      <c r="F187" s="229"/>
      <c r="G187" s="229"/>
      <c r="H187" s="258"/>
    </row>
    <row r="188" spans="2:8" ht="30.75" customHeight="1" x14ac:dyDescent="0.25">
      <c r="B188" s="230"/>
      <c r="C188" s="236"/>
      <c r="D188" s="229" t="s">
        <v>115</v>
      </c>
      <c r="E188" s="229"/>
      <c r="F188" s="229"/>
      <c r="G188" s="229"/>
      <c r="H188" s="258"/>
    </row>
    <row r="189" spans="2:8" ht="30.75" customHeight="1" x14ac:dyDescent="0.25">
      <c r="B189" s="230"/>
      <c r="C189" s="236"/>
      <c r="D189" s="229" t="s">
        <v>16</v>
      </c>
      <c r="E189" s="229"/>
      <c r="F189" s="229"/>
      <c r="G189" s="229"/>
      <c r="H189" s="258"/>
    </row>
    <row r="190" spans="2:8" ht="30.75" customHeight="1" x14ac:dyDescent="0.25">
      <c r="B190" s="230"/>
      <c r="C190" s="236"/>
      <c r="D190" s="229" t="s">
        <v>116</v>
      </c>
      <c r="E190" s="229"/>
      <c r="F190" s="229"/>
      <c r="G190" s="229"/>
      <c r="H190" s="258"/>
    </row>
    <row r="191" spans="2:8" ht="30.75" customHeight="1" x14ac:dyDescent="0.25">
      <c r="B191" s="230">
        <v>19</v>
      </c>
      <c r="C191" s="236"/>
      <c r="D191" s="241" t="s">
        <v>141</v>
      </c>
      <c r="E191" s="238">
        <v>17</v>
      </c>
      <c r="F191" s="234">
        <v>2</v>
      </c>
      <c r="G191" s="234"/>
      <c r="H191" s="239">
        <f>((G191*E191)*F191)</f>
        <v>0</v>
      </c>
    </row>
    <row r="192" spans="2:8" ht="30.75" customHeight="1" x14ac:dyDescent="0.25">
      <c r="B192" s="230"/>
      <c r="C192" s="236"/>
      <c r="D192" s="237" t="s">
        <v>13</v>
      </c>
      <c r="E192" s="238"/>
      <c r="F192" s="257"/>
      <c r="G192" s="257"/>
      <c r="H192" s="258"/>
    </row>
    <row r="193" spans="2:8" ht="30.75" customHeight="1" x14ac:dyDescent="0.25">
      <c r="B193" s="230"/>
      <c r="C193" s="236"/>
      <c r="D193" s="229" t="s">
        <v>14</v>
      </c>
      <c r="E193" s="229"/>
      <c r="F193" s="229"/>
      <c r="G193" s="229"/>
      <c r="H193" s="258"/>
    </row>
    <row r="194" spans="2:8" ht="30.75" customHeight="1" x14ac:dyDescent="0.25">
      <c r="B194" s="230"/>
      <c r="C194" s="236"/>
      <c r="D194" s="229" t="s">
        <v>30</v>
      </c>
      <c r="E194" s="229"/>
      <c r="F194" s="229"/>
      <c r="G194" s="229"/>
      <c r="H194" s="258"/>
    </row>
    <row r="195" spans="2:8" ht="30.75" customHeight="1" x14ac:dyDescent="0.25">
      <c r="B195" s="230"/>
      <c r="C195" s="236"/>
      <c r="D195" s="229" t="s">
        <v>41</v>
      </c>
      <c r="E195" s="229"/>
      <c r="F195" s="229"/>
      <c r="G195" s="229"/>
      <c r="H195" s="258"/>
    </row>
    <row r="196" spans="2:8" ht="30.75" customHeight="1" x14ac:dyDescent="0.25">
      <c r="B196" s="230"/>
      <c r="C196" s="236"/>
      <c r="D196" s="229" t="s">
        <v>118</v>
      </c>
      <c r="E196" s="229"/>
      <c r="F196" s="229"/>
      <c r="G196" s="229"/>
      <c r="H196" s="258"/>
    </row>
    <row r="197" spans="2:8" ht="30.75" customHeight="1" x14ac:dyDescent="0.3">
      <c r="B197" s="161"/>
      <c r="C197" s="161"/>
      <c r="D197" s="255"/>
      <c r="E197" s="255"/>
      <c r="F197" s="255"/>
      <c r="G197" s="255" t="s">
        <v>178</v>
      </c>
      <c r="H197" s="256">
        <f>H169+H177+H185+H191</f>
        <v>0</v>
      </c>
    </row>
    <row r="198" spans="2:8" ht="30.75" customHeight="1" x14ac:dyDescent="0.3">
      <c r="B198" s="161"/>
      <c r="C198" s="161"/>
      <c r="D198" s="255"/>
      <c r="E198" s="255"/>
      <c r="F198" s="255"/>
      <c r="G198" s="255" t="s">
        <v>179</v>
      </c>
      <c r="H198" s="256">
        <f>H197*0.16</f>
        <v>0</v>
      </c>
    </row>
    <row r="199" spans="2:8" ht="30.75" customHeight="1" x14ac:dyDescent="0.3">
      <c r="B199" s="161"/>
      <c r="C199" s="161"/>
      <c r="D199" s="315" t="s">
        <v>323</v>
      </c>
      <c r="E199" s="315"/>
      <c r="F199" s="315"/>
      <c r="G199" s="315"/>
      <c r="H199" s="256">
        <f>SUM(H197:H198)</f>
        <v>0</v>
      </c>
    </row>
    <row r="200" spans="2:8" ht="30.75" customHeight="1" x14ac:dyDescent="0.3">
      <c r="B200" s="161"/>
      <c r="C200" s="161"/>
      <c r="D200" s="167"/>
      <c r="E200" s="167"/>
      <c r="F200" s="167"/>
      <c r="G200" s="167"/>
      <c r="H200" s="165"/>
    </row>
    <row r="201" spans="2:8" ht="18.75" customHeight="1" x14ac:dyDescent="0.3">
      <c r="D201" s="167"/>
      <c r="E201" s="167"/>
      <c r="F201" s="167"/>
      <c r="G201" s="167"/>
      <c r="H201" s="165"/>
    </row>
    <row r="202" spans="2:8" ht="49.5" customHeight="1" thickBot="1" x14ac:dyDescent="0.3"/>
    <row r="203" spans="2:8" ht="101.25" customHeight="1" thickBot="1" x14ac:dyDescent="0.3">
      <c r="D203" s="263" t="s">
        <v>324</v>
      </c>
    </row>
    <row r="204" spans="2:8" ht="18.75" customHeight="1" x14ac:dyDescent="0.25"/>
    <row r="205" spans="2:8" ht="18.75" customHeight="1" x14ac:dyDescent="0.25"/>
    <row r="206" spans="2:8" ht="18.75" customHeight="1" x14ac:dyDescent="0.25"/>
    <row r="207" spans="2:8" ht="18.75" customHeight="1" x14ac:dyDescent="0.25"/>
    <row r="208" spans="2:8" ht="18.75" customHeight="1" x14ac:dyDescent="0.25"/>
    <row r="209" ht="40.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43.5" customHeight="1" x14ac:dyDescent="0.25"/>
    <row r="217" ht="18.75" customHeight="1" x14ac:dyDescent="0.25"/>
    <row r="218" ht="18.75" customHeight="1" x14ac:dyDescent="0.25"/>
    <row r="219" ht="18.75" customHeight="1" x14ac:dyDescent="0.25"/>
    <row r="220" ht="18.75" customHeight="1" x14ac:dyDescent="0.25"/>
    <row r="221" ht="18.75" customHeight="1" x14ac:dyDescent="0.25"/>
    <row r="222" ht="18.75" customHeight="1" x14ac:dyDescent="0.25"/>
    <row r="223" ht="36.75" customHeight="1" x14ac:dyDescent="0.25"/>
    <row r="224" ht="18.75" customHeight="1" x14ac:dyDescent="0.25"/>
    <row r="225" ht="18.75" customHeight="1" x14ac:dyDescent="0.25"/>
    <row r="226" ht="18.75" customHeight="1" x14ac:dyDescent="0.25"/>
    <row r="227" ht="18.75" customHeight="1" x14ac:dyDescent="0.25"/>
    <row r="228" ht="18.75" customHeight="1" x14ac:dyDescent="0.25"/>
    <row r="229" ht="18.75" customHeight="1" x14ac:dyDescent="0.25"/>
    <row r="230" ht="18.75" customHeight="1" x14ac:dyDescent="0.25"/>
    <row r="231" ht="40.5" customHeight="1" x14ac:dyDescent="0.25"/>
    <row r="232" ht="18.75" customHeight="1" x14ac:dyDescent="0.25"/>
    <row r="233" ht="18.75" customHeight="1" x14ac:dyDescent="0.25"/>
    <row r="234" ht="18.75" customHeight="1" x14ac:dyDescent="0.25"/>
    <row r="235" ht="18.75" customHeight="1" x14ac:dyDescent="0.25"/>
    <row r="236" ht="18.75" customHeight="1" x14ac:dyDescent="0.25"/>
    <row r="237" ht="18.75" customHeight="1" x14ac:dyDescent="0.25"/>
    <row r="238" ht="18.75" customHeight="1" x14ac:dyDescent="0.25"/>
    <row r="239" ht="39.75" customHeight="1" x14ac:dyDescent="0.25"/>
    <row r="240" ht="18.75" customHeight="1" x14ac:dyDescent="0.25"/>
    <row r="241" ht="18.75" customHeight="1" x14ac:dyDescent="0.25"/>
    <row r="242" ht="18.75" customHeight="1" x14ac:dyDescent="0.25"/>
    <row r="243" ht="18.75" customHeight="1" x14ac:dyDescent="0.25"/>
    <row r="244" ht="18.75" customHeight="1" x14ac:dyDescent="0.25"/>
    <row r="245" ht="18.75" customHeight="1" x14ac:dyDescent="0.25"/>
    <row r="246" ht="18.75" customHeight="1" x14ac:dyDescent="0.25"/>
    <row r="247" ht="45" customHeight="1" x14ac:dyDescent="0.25"/>
    <row r="248" ht="18.75" customHeight="1" x14ac:dyDescent="0.25"/>
    <row r="249" ht="18.75" customHeight="1" x14ac:dyDescent="0.25"/>
    <row r="250" ht="18.75" customHeight="1" x14ac:dyDescent="0.25"/>
    <row r="251" ht="18.75" customHeight="1" x14ac:dyDescent="0.25"/>
    <row r="252" ht="18.75" customHeight="1" x14ac:dyDescent="0.25"/>
    <row r="253" ht="18.75" customHeight="1" x14ac:dyDescent="0.25"/>
    <row r="254" ht="18.75" customHeight="1" x14ac:dyDescent="0.25"/>
    <row r="255" ht="43.5" customHeight="1" x14ac:dyDescent="0.25"/>
    <row r="256" ht="18.75" customHeight="1" x14ac:dyDescent="0.25"/>
    <row r="257" ht="18.75" customHeight="1" x14ac:dyDescent="0.25"/>
    <row r="258" ht="18.75" customHeight="1" x14ac:dyDescent="0.25"/>
    <row r="259" ht="18.75" customHeight="1" x14ac:dyDescent="0.25"/>
    <row r="260" ht="18.75" customHeight="1" x14ac:dyDescent="0.25"/>
    <row r="261" ht="18.75" customHeight="1" x14ac:dyDescent="0.25"/>
    <row r="262" ht="18.75" customHeight="1" x14ac:dyDescent="0.25"/>
    <row r="263" ht="42" customHeight="1" x14ac:dyDescent="0.25"/>
    <row r="264" ht="18.75" customHeight="1" x14ac:dyDescent="0.25"/>
    <row r="265" ht="18.75" customHeight="1" x14ac:dyDescent="0.25"/>
    <row r="266" ht="18.75" customHeight="1" x14ac:dyDescent="0.25"/>
    <row r="267" ht="18.75" customHeight="1" x14ac:dyDescent="0.25"/>
    <row r="268" ht="18.75" customHeight="1" x14ac:dyDescent="0.25"/>
    <row r="269" ht="18.75" customHeight="1" x14ac:dyDescent="0.25"/>
    <row r="270" ht="18.75" customHeight="1" x14ac:dyDescent="0.25"/>
    <row r="271" ht="70.5" customHeight="1" x14ac:dyDescent="0.25"/>
    <row r="272" ht="18.75" customHeight="1" x14ac:dyDescent="0.25"/>
    <row r="273" ht="18.75" customHeight="1" x14ac:dyDescent="0.25"/>
    <row r="274" ht="18.75" customHeight="1" x14ac:dyDescent="0.25"/>
    <row r="275" ht="18.75" customHeight="1" x14ac:dyDescent="0.25"/>
    <row r="276" ht="18.75" customHeight="1" x14ac:dyDescent="0.25"/>
    <row r="277" ht="18.75" customHeight="1" x14ac:dyDescent="0.25"/>
    <row r="278" ht="18.75" customHeight="1" x14ac:dyDescent="0.25"/>
    <row r="279" ht="54.75" customHeight="1" x14ac:dyDescent="0.25"/>
    <row r="280" ht="18.75" customHeight="1" x14ac:dyDescent="0.25"/>
    <row r="281" ht="18.75" customHeight="1" x14ac:dyDescent="0.25"/>
    <row r="282" ht="18.75" customHeight="1" x14ac:dyDescent="0.25"/>
    <row r="283" ht="18.75" customHeight="1" x14ac:dyDescent="0.25"/>
    <row r="284" ht="18.75" customHeight="1" x14ac:dyDescent="0.25"/>
    <row r="285" ht="18.75" customHeight="1" x14ac:dyDescent="0.25"/>
    <row r="286" ht="18.75" customHeight="1" x14ac:dyDescent="0.25"/>
    <row r="287" ht="18.75" customHeight="1" x14ac:dyDescent="0.25"/>
    <row r="288" ht="40.5" customHeight="1" x14ac:dyDescent="0.25"/>
    <row r="289" ht="18.75" customHeight="1" x14ac:dyDescent="0.25"/>
    <row r="290" ht="30" customHeight="1" x14ac:dyDescent="0.25"/>
    <row r="291" ht="18.75" customHeight="1" x14ac:dyDescent="0.25"/>
    <row r="292" ht="18.75" customHeight="1" x14ac:dyDescent="0.25"/>
    <row r="293" ht="18.75" customHeight="1" x14ac:dyDescent="0.25"/>
    <row r="294" ht="18.75" customHeight="1" x14ac:dyDescent="0.25"/>
    <row r="295" ht="18.75" customHeight="1" x14ac:dyDescent="0.25"/>
    <row r="296" ht="18.75" customHeight="1" x14ac:dyDescent="0.25"/>
    <row r="297" ht="18.75" customHeight="1" x14ac:dyDescent="0.25"/>
    <row r="298" ht="18.75" customHeight="1" x14ac:dyDescent="0.25"/>
    <row r="299" ht="42" customHeight="1" x14ac:dyDescent="0.25"/>
    <row r="300" ht="18.75" customHeight="1" x14ac:dyDescent="0.25"/>
    <row r="301" ht="41.25" customHeight="1" x14ac:dyDescent="0.25"/>
    <row r="302" ht="18.75" customHeight="1" x14ac:dyDescent="0.25"/>
    <row r="303" ht="18.75" customHeight="1" x14ac:dyDescent="0.25"/>
    <row r="304" ht="18.75" customHeight="1" x14ac:dyDescent="0.25"/>
    <row r="305" ht="18.75" customHeight="1" x14ac:dyDescent="0.25"/>
    <row r="306" ht="18.75" customHeight="1" x14ac:dyDescent="0.25"/>
    <row r="307" ht="18.75" customHeight="1" x14ac:dyDescent="0.25"/>
    <row r="308" ht="33.75" customHeight="1" x14ac:dyDescent="0.25"/>
    <row r="309" ht="18.75" customHeight="1" x14ac:dyDescent="0.25"/>
    <row r="310" ht="18.75" customHeight="1" x14ac:dyDescent="0.25"/>
    <row r="311" ht="18.75" customHeight="1" x14ac:dyDescent="0.25"/>
    <row r="312" ht="18.75" customHeight="1" x14ac:dyDescent="0.25"/>
    <row r="313" ht="18.75" customHeight="1" x14ac:dyDescent="0.25"/>
    <row r="314" ht="18.75" customHeight="1" x14ac:dyDescent="0.25"/>
    <row r="315" ht="36" customHeight="1" x14ac:dyDescent="0.25"/>
    <row r="316" ht="18.75" customHeight="1" x14ac:dyDescent="0.25"/>
    <row r="317" ht="18.75" customHeight="1" x14ac:dyDescent="0.25"/>
    <row r="318" ht="18.75" customHeight="1" x14ac:dyDescent="0.25"/>
    <row r="319" ht="18.75" customHeight="1" x14ac:dyDescent="0.25"/>
    <row r="320" ht="18.75" customHeight="1" x14ac:dyDescent="0.25"/>
    <row r="321" ht="18.75" customHeight="1" x14ac:dyDescent="0.25"/>
    <row r="322" ht="18.75" customHeight="1" x14ac:dyDescent="0.25"/>
    <row r="323" ht="34.5" customHeight="1" x14ac:dyDescent="0.25"/>
    <row r="324" ht="18.75" customHeight="1" x14ac:dyDescent="0.25"/>
    <row r="325" ht="18.75" customHeight="1" x14ac:dyDescent="0.25"/>
    <row r="326" ht="18.75" customHeight="1" x14ac:dyDescent="0.25"/>
    <row r="327" ht="18.75" customHeight="1" x14ac:dyDescent="0.25"/>
    <row r="328" ht="18.75" customHeight="1" x14ac:dyDescent="0.25"/>
    <row r="329" ht="18.75" customHeight="1" x14ac:dyDescent="0.25"/>
    <row r="330" ht="18.75" customHeight="1" x14ac:dyDescent="0.25"/>
    <row r="331" ht="18.75" customHeight="1" x14ac:dyDescent="0.25"/>
    <row r="332" ht="18.75" customHeight="1" x14ac:dyDescent="0.25"/>
    <row r="333" ht="32.25" customHeight="1" x14ac:dyDescent="0.25"/>
    <row r="334" ht="18.75" customHeight="1" x14ac:dyDescent="0.25"/>
    <row r="335" ht="18.75" customHeight="1" x14ac:dyDescent="0.25"/>
    <row r="336" ht="18.75" customHeight="1" x14ac:dyDescent="0.25"/>
    <row r="337" ht="18.75" customHeight="1" x14ac:dyDescent="0.25"/>
    <row r="338" ht="29.25" customHeight="1" x14ac:dyDescent="0.25"/>
    <row r="339" ht="18.75" customHeight="1" x14ac:dyDescent="0.25"/>
    <row r="340" ht="18.75" customHeight="1" x14ac:dyDescent="0.25"/>
    <row r="341" ht="18.75" customHeight="1" x14ac:dyDescent="0.25"/>
    <row r="342" ht="18.75" customHeight="1" x14ac:dyDescent="0.25"/>
    <row r="343" ht="18.75" customHeight="1" x14ac:dyDescent="0.25"/>
    <row r="344" ht="29.25" customHeight="1" x14ac:dyDescent="0.25"/>
    <row r="345" ht="18.75" customHeight="1" x14ac:dyDescent="0.25"/>
    <row r="346" ht="18.75" customHeight="1" x14ac:dyDescent="0.25"/>
    <row r="347" ht="18.75" customHeight="1" x14ac:dyDescent="0.25"/>
    <row r="348" ht="18.75" customHeight="1" x14ac:dyDescent="0.25"/>
    <row r="349" ht="18.75" customHeight="1" x14ac:dyDescent="0.25"/>
    <row r="350" ht="18.75" customHeight="1" x14ac:dyDescent="0.25"/>
  </sheetData>
  <mergeCells count="16">
    <mergeCell ref="C1:G1"/>
    <mergeCell ref="C2:G2"/>
    <mergeCell ref="C3:G3"/>
    <mergeCell ref="C4:G4"/>
    <mergeCell ref="D5:E5"/>
    <mergeCell ref="C11:E11"/>
    <mergeCell ref="F5:G6"/>
    <mergeCell ref="D7:E7"/>
    <mergeCell ref="F7:G8"/>
    <mergeCell ref="D199:G199"/>
    <mergeCell ref="D6:E6"/>
    <mergeCell ref="D164:G164"/>
    <mergeCell ref="D8:E8"/>
    <mergeCell ref="C9:E9"/>
    <mergeCell ref="F9:G9"/>
    <mergeCell ref="C10:E10"/>
  </mergeCells>
  <pageMargins left="0.39370078740157483" right="0.27559055118110237" top="0.35433070866141736" bottom="0.6692913385826772" header="0.19685039370078741" footer="0.19685039370078741"/>
  <pageSetup scale="53" orientation="portrait" r:id="rId1"/>
  <headerFooter alignWithMargins="0">
    <oddHeader xml:space="preserve">&amp;R&amp;8&amp;P DE &amp;N
</oddHeader>
  </headerFooter>
  <rowBreaks count="3" manualBreakCount="3">
    <brk id="41" min="1" max="7" man="1"/>
    <brk id="122" min="1" max="7" man="1"/>
    <brk id="164" min="1" max="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192B3-0082-4097-A011-F779A5C8EA34}">
  <sheetPr>
    <tabColor theme="9"/>
    <pageSetUpPr fitToPage="1"/>
  </sheetPr>
  <dimension ref="A1:H86"/>
  <sheetViews>
    <sheetView view="pageBreakPreview" zoomScale="60" zoomScaleNormal="100" workbookViewId="0">
      <selection activeCell="E9" sqref="E9:F9"/>
    </sheetView>
  </sheetViews>
  <sheetFormatPr baseColWidth="10" defaultColWidth="14.44140625" defaultRowHeight="15" customHeight="1" x14ac:dyDescent="0.3"/>
  <cols>
    <col min="1" max="1" width="19.109375" customWidth="1"/>
    <col min="2" max="2" width="15.6640625" customWidth="1"/>
    <col min="3" max="3" width="86.109375" customWidth="1"/>
    <col min="4" max="4" width="13.33203125" customWidth="1"/>
    <col min="5" max="5" width="11.5546875" customWidth="1"/>
    <col min="6" max="6" width="19.109375" customWidth="1"/>
    <col min="7" max="7" width="19.33203125" customWidth="1"/>
    <col min="8" max="8" width="17.109375" customWidth="1"/>
    <col min="9" max="9" width="17" customWidth="1"/>
    <col min="10" max="10" width="18.109375" customWidth="1"/>
    <col min="11" max="29" width="10" customWidth="1"/>
  </cols>
  <sheetData>
    <row r="1" spans="1:8" ht="13.8" x14ac:dyDescent="0.3">
      <c r="A1" s="43"/>
      <c r="B1" s="274" t="s">
        <v>0</v>
      </c>
      <c r="C1" s="275"/>
      <c r="D1" s="275"/>
      <c r="E1" s="275"/>
      <c r="F1" s="275"/>
      <c r="G1" s="44"/>
    </row>
    <row r="2" spans="1:8" ht="13.8" x14ac:dyDescent="0.3">
      <c r="A2" s="45"/>
      <c r="B2" s="276" t="s">
        <v>227</v>
      </c>
      <c r="C2" s="277"/>
      <c r="D2" s="277"/>
      <c r="E2" s="277"/>
      <c r="F2" s="277"/>
      <c r="G2" s="46"/>
    </row>
    <row r="3" spans="1:8" s="47" customFormat="1" ht="13.8" x14ac:dyDescent="0.3">
      <c r="A3" s="45"/>
      <c r="B3" s="276" t="s">
        <v>1</v>
      </c>
      <c r="C3" s="277"/>
      <c r="D3" s="277"/>
      <c r="E3" s="277"/>
      <c r="F3" s="277"/>
      <c r="G3" s="46"/>
    </row>
    <row r="4" spans="1:8" ht="18" customHeight="1" x14ac:dyDescent="0.3">
      <c r="A4" s="48"/>
      <c r="B4" s="287" t="s">
        <v>2</v>
      </c>
      <c r="C4" s="288"/>
      <c r="D4" s="288"/>
      <c r="E4" s="288"/>
      <c r="F4" s="288"/>
      <c r="G4" s="49"/>
    </row>
    <row r="5" spans="1:8" ht="49.5" customHeight="1" x14ac:dyDescent="0.3">
      <c r="A5" s="45"/>
      <c r="B5" s="100" t="s">
        <v>228</v>
      </c>
      <c r="C5" s="285" t="s">
        <v>233</v>
      </c>
      <c r="D5" s="286"/>
      <c r="E5" s="289" t="s">
        <v>229</v>
      </c>
      <c r="F5" s="290"/>
      <c r="G5" s="101"/>
    </row>
    <row r="6" spans="1:8" ht="54.75" customHeight="1" x14ac:dyDescent="0.3">
      <c r="A6" s="45"/>
      <c r="B6" s="259" t="s">
        <v>3</v>
      </c>
      <c r="C6" s="268" t="s">
        <v>311</v>
      </c>
      <c r="D6" s="269"/>
      <c r="E6" s="291"/>
      <c r="F6" s="292"/>
      <c r="G6" s="101"/>
    </row>
    <row r="7" spans="1:8" ht="26.25" customHeight="1" x14ac:dyDescent="0.3">
      <c r="A7" s="45"/>
      <c r="B7" s="102" t="s">
        <v>230</v>
      </c>
      <c r="C7" s="320" t="s">
        <v>329</v>
      </c>
      <c r="D7" s="321"/>
      <c r="E7" s="293" t="s">
        <v>231</v>
      </c>
      <c r="F7" s="294"/>
      <c r="G7" s="103"/>
    </row>
    <row r="8" spans="1:8" s="3" customFormat="1" ht="42" customHeight="1" x14ac:dyDescent="0.3">
      <c r="A8" s="50"/>
      <c r="B8" s="104" t="s">
        <v>232</v>
      </c>
      <c r="C8" s="322" t="s">
        <v>328</v>
      </c>
      <c r="D8" s="323"/>
      <c r="E8" s="295"/>
      <c r="F8" s="296"/>
      <c r="G8" s="107">
        <v>45474</v>
      </c>
    </row>
    <row r="9" spans="1:8" ht="54" customHeight="1" x14ac:dyDescent="0.3">
      <c r="A9" s="105"/>
      <c r="B9" s="297" t="s">
        <v>318</v>
      </c>
      <c r="C9" s="298"/>
      <c r="D9" s="299"/>
      <c r="E9" s="318" t="s">
        <v>325</v>
      </c>
      <c r="F9" s="319"/>
      <c r="G9" s="106"/>
    </row>
    <row r="10" spans="1:8" ht="33" customHeight="1" x14ac:dyDescent="0.3">
      <c r="A10" s="51"/>
      <c r="B10" s="281" t="s">
        <v>312</v>
      </c>
      <c r="C10" s="281"/>
      <c r="D10" s="281"/>
      <c r="E10" s="53"/>
      <c r="F10" s="54"/>
      <c r="G10" s="55"/>
    </row>
    <row r="11" spans="1:8" ht="42" customHeight="1" x14ac:dyDescent="0.3">
      <c r="A11" s="56"/>
      <c r="B11" s="282" t="s">
        <v>331</v>
      </c>
      <c r="C11" s="282"/>
      <c r="D11" s="282"/>
      <c r="E11" s="57"/>
      <c r="F11" s="58"/>
      <c r="G11" s="59"/>
    </row>
    <row r="12" spans="1:8" ht="53.25" customHeight="1" x14ac:dyDescent="0.3">
      <c r="A12" s="75" t="s">
        <v>4</v>
      </c>
      <c r="B12" s="75" t="s">
        <v>5</v>
      </c>
      <c r="C12" s="64" t="s">
        <v>6</v>
      </c>
      <c r="D12" s="64" t="s">
        <v>7</v>
      </c>
      <c r="E12" s="76" t="s">
        <v>8</v>
      </c>
      <c r="F12" s="76" t="s">
        <v>9</v>
      </c>
      <c r="G12" s="76" t="s">
        <v>10</v>
      </c>
    </row>
    <row r="13" spans="1:8" ht="18" customHeight="1" x14ac:dyDescent="0.3">
      <c r="A13" s="12">
        <v>1</v>
      </c>
      <c r="B13" s="8"/>
      <c r="C13" s="5" t="s">
        <v>313</v>
      </c>
      <c r="D13" s="6">
        <v>1</v>
      </c>
      <c r="E13" s="15">
        <v>5</v>
      </c>
      <c r="F13" s="15"/>
      <c r="G13" s="7">
        <f>((F13*D13)*E13)</f>
        <v>0</v>
      </c>
      <c r="H13" s="1"/>
    </row>
    <row r="14" spans="1:8" ht="18" customHeight="1" x14ac:dyDescent="0.3">
      <c r="A14" s="12"/>
      <c r="B14" s="8"/>
      <c r="C14" s="9" t="s">
        <v>13</v>
      </c>
      <c r="D14" s="6"/>
      <c r="E14" s="15"/>
      <c r="F14" s="15"/>
      <c r="G14" s="7"/>
      <c r="H14" s="1"/>
    </row>
    <row r="15" spans="1:8" ht="18" customHeight="1" x14ac:dyDescent="0.3">
      <c r="A15" s="12"/>
      <c r="B15" s="8"/>
      <c r="C15" s="37" t="s">
        <v>14</v>
      </c>
      <c r="D15" s="66"/>
      <c r="E15" s="66"/>
      <c r="F15" s="66"/>
      <c r="G15" s="7"/>
      <c r="H15" s="1"/>
    </row>
    <row r="16" spans="1:8" ht="18" customHeight="1" x14ac:dyDescent="0.3">
      <c r="A16" s="12"/>
      <c r="B16" s="8"/>
      <c r="C16" s="37" t="s">
        <v>15</v>
      </c>
      <c r="D16" s="66"/>
      <c r="E16" s="66"/>
      <c r="F16" s="66"/>
      <c r="G16" s="7"/>
      <c r="H16" s="1"/>
    </row>
    <row r="17" spans="1:8" ht="18" customHeight="1" x14ac:dyDescent="0.3">
      <c r="A17" s="12"/>
      <c r="B17" s="8"/>
      <c r="C17" s="37" t="s">
        <v>16</v>
      </c>
      <c r="D17" s="66"/>
      <c r="E17" s="66"/>
      <c r="F17" s="66"/>
      <c r="G17" s="7"/>
      <c r="H17" s="1"/>
    </row>
    <row r="18" spans="1:8" ht="18" customHeight="1" x14ac:dyDescent="0.3">
      <c r="A18" s="12"/>
      <c r="B18" s="8"/>
      <c r="C18" s="37" t="s">
        <v>17</v>
      </c>
      <c r="D18" s="66"/>
      <c r="E18" s="66"/>
      <c r="F18" s="66"/>
      <c r="G18" s="7"/>
      <c r="H18" s="1"/>
    </row>
    <row r="19" spans="1:8" ht="18" customHeight="1" x14ac:dyDescent="0.3">
      <c r="A19" s="12"/>
      <c r="B19" s="8"/>
      <c r="C19" s="37" t="s">
        <v>18</v>
      </c>
      <c r="D19" s="66"/>
      <c r="E19" s="66"/>
      <c r="F19" s="66"/>
      <c r="G19" s="7"/>
      <c r="H19" s="1"/>
    </row>
    <row r="20" spans="1:8" ht="18" customHeight="1" x14ac:dyDescent="0.3">
      <c r="A20" s="12"/>
      <c r="B20" s="8"/>
      <c r="C20" s="37" t="s">
        <v>19</v>
      </c>
      <c r="D20" s="66"/>
      <c r="E20" s="66"/>
      <c r="F20" s="66"/>
      <c r="G20" s="7"/>
      <c r="H20" s="1"/>
    </row>
    <row r="21" spans="1:8" ht="18" customHeight="1" x14ac:dyDescent="0.3">
      <c r="A21" s="12"/>
      <c r="B21" s="8"/>
      <c r="C21" s="37" t="s">
        <v>20</v>
      </c>
      <c r="D21" s="66"/>
      <c r="E21" s="66"/>
      <c r="F21" s="66"/>
      <c r="G21" s="7"/>
      <c r="H21" s="1"/>
    </row>
    <row r="22" spans="1:8" ht="18" customHeight="1" x14ac:dyDescent="0.3">
      <c r="A22" s="12"/>
      <c r="B22" s="8"/>
      <c r="C22" s="37" t="s">
        <v>21</v>
      </c>
      <c r="D22" s="66"/>
      <c r="E22" s="66"/>
      <c r="F22" s="66"/>
      <c r="G22" s="7"/>
      <c r="H22" s="1"/>
    </row>
    <row r="23" spans="1:8" ht="46.5" customHeight="1" x14ac:dyDescent="0.3">
      <c r="A23" s="12"/>
      <c r="B23" s="8"/>
      <c r="C23" s="37" t="s">
        <v>22</v>
      </c>
      <c r="D23" s="66"/>
      <c r="E23" s="66"/>
      <c r="F23" s="66"/>
      <c r="G23" s="7"/>
      <c r="H23" s="1"/>
    </row>
    <row r="24" spans="1:8" ht="18" customHeight="1" x14ac:dyDescent="0.3">
      <c r="A24" s="12"/>
      <c r="B24" s="8"/>
      <c r="C24" s="37" t="s">
        <v>23</v>
      </c>
      <c r="D24" s="66"/>
      <c r="E24" s="66"/>
      <c r="F24" s="66"/>
      <c r="G24" s="7"/>
      <c r="H24" s="1"/>
    </row>
    <row r="25" spans="1:8" ht="18" customHeight="1" x14ac:dyDescent="0.3">
      <c r="A25" s="12"/>
      <c r="B25" s="8"/>
      <c r="C25" s="37" t="s">
        <v>223</v>
      </c>
      <c r="D25" s="66"/>
      <c r="E25" s="66"/>
      <c r="F25" s="66"/>
      <c r="G25" s="7"/>
      <c r="H25" s="1"/>
    </row>
    <row r="26" spans="1:8" ht="18" customHeight="1" x14ac:dyDescent="0.3">
      <c r="A26" s="12">
        <v>2</v>
      </c>
      <c r="B26" s="8"/>
      <c r="C26" s="5" t="s">
        <v>314</v>
      </c>
      <c r="D26" s="6">
        <v>2</v>
      </c>
      <c r="E26" s="15">
        <v>5</v>
      </c>
      <c r="F26" s="15"/>
      <c r="G26" s="7">
        <f>((F26*D26)*E26)</f>
        <v>0</v>
      </c>
      <c r="H26" s="1"/>
    </row>
    <row r="27" spans="1:8" ht="18" customHeight="1" x14ac:dyDescent="0.3">
      <c r="A27" s="12"/>
      <c r="B27" s="8"/>
      <c r="C27" s="9" t="s">
        <v>13</v>
      </c>
      <c r="D27" s="6"/>
      <c r="E27" s="15"/>
      <c r="F27" s="15"/>
      <c r="G27" s="7"/>
      <c r="H27" s="1"/>
    </row>
    <row r="28" spans="1:8" ht="18" customHeight="1" x14ac:dyDescent="0.3">
      <c r="A28" s="12"/>
      <c r="B28" s="8"/>
      <c r="C28" s="99" t="s">
        <v>25</v>
      </c>
      <c r="D28" s="66"/>
      <c r="E28" s="66"/>
      <c r="F28" s="66"/>
      <c r="G28" s="7"/>
      <c r="H28" s="1"/>
    </row>
    <row r="29" spans="1:8" ht="18" customHeight="1" x14ac:dyDescent="0.3">
      <c r="A29" s="12"/>
      <c r="B29" s="8"/>
      <c r="C29" s="99" t="s">
        <v>26</v>
      </c>
      <c r="D29" s="66"/>
      <c r="E29" s="66"/>
      <c r="F29" s="66"/>
      <c r="G29" s="7"/>
      <c r="H29" s="1"/>
    </row>
    <row r="30" spans="1:8" ht="18" customHeight="1" x14ac:dyDescent="0.3">
      <c r="A30" s="12"/>
      <c r="B30" s="8"/>
      <c r="C30" s="99" t="s">
        <v>27</v>
      </c>
      <c r="D30" s="66"/>
      <c r="E30" s="66"/>
      <c r="F30" s="66"/>
      <c r="G30" s="7"/>
      <c r="H30" s="1"/>
    </row>
    <row r="31" spans="1:8" ht="18" customHeight="1" x14ac:dyDescent="0.3">
      <c r="A31" s="12"/>
      <c r="B31" s="8"/>
      <c r="C31" s="99" t="s">
        <v>28</v>
      </c>
      <c r="D31" s="66"/>
      <c r="E31" s="66"/>
      <c r="F31" s="66"/>
      <c r="G31" s="7"/>
      <c r="H31" s="1"/>
    </row>
    <row r="32" spans="1:8" ht="18" customHeight="1" x14ac:dyDescent="0.3">
      <c r="A32" s="12"/>
      <c r="B32" s="8"/>
      <c r="C32" s="99" t="s">
        <v>18</v>
      </c>
      <c r="D32" s="66"/>
      <c r="E32" s="66"/>
      <c r="F32" s="66"/>
      <c r="G32" s="7"/>
      <c r="H32" s="1"/>
    </row>
    <row r="33" spans="1:8" ht="18" customHeight="1" x14ac:dyDescent="0.3">
      <c r="A33" s="12">
        <v>3</v>
      </c>
      <c r="B33" s="8"/>
      <c r="C33" s="5" t="s">
        <v>315</v>
      </c>
      <c r="D33" s="6">
        <v>1</v>
      </c>
      <c r="E33" s="15">
        <v>5</v>
      </c>
      <c r="F33" s="15"/>
      <c r="G33" s="7">
        <f>((F33*D33)*E33)</f>
        <v>0</v>
      </c>
      <c r="H33" s="1"/>
    </row>
    <row r="34" spans="1:8" ht="18" customHeight="1" x14ac:dyDescent="0.3">
      <c r="A34" s="12"/>
      <c r="B34" s="8"/>
      <c r="C34" s="9" t="s">
        <v>13</v>
      </c>
      <c r="D34" s="6"/>
      <c r="E34" s="15"/>
      <c r="F34" s="15"/>
      <c r="G34" s="7"/>
      <c r="H34" s="1"/>
    </row>
    <row r="35" spans="1:8" ht="18" customHeight="1" x14ac:dyDescent="0.3">
      <c r="A35" s="12"/>
      <c r="B35" s="8"/>
      <c r="C35" s="37" t="s">
        <v>37</v>
      </c>
      <c r="D35" s="66"/>
      <c r="E35" s="66"/>
      <c r="F35" s="66"/>
      <c r="G35" s="7"/>
      <c r="H35" s="1"/>
    </row>
    <row r="36" spans="1:8" ht="18" customHeight="1" x14ac:dyDescent="0.3">
      <c r="A36" s="12"/>
      <c r="B36" s="8"/>
      <c r="C36" s="37" t="s">
        <v>38</v>
      </c>
      <c r="D36" s="66"/>
      <c r="E36" s="66"/>
      <c r="F36" s="66"/>
      <c r="G36" s="7"/>
      <c r="H36" s="1"/>
    </row>
    <row r="37" spans="1:8" ht="18" customHeight="1" x14ac:dyDescent="0.3">
      <c r="A37" s="12"/>
      <c r="B37" s="8"/>
      <c r="C37" s="37" t="s">
        <v>16</v>
      </c>
      <c r="D37" s="66"/>
      <c r="E37" s="66"/>
      <c r="F37" s="66"/>
      <c r="G37" s="7"/>
      <c r="H37" s="1"/>
    </row>
    <row r="38" spans="1:8" ht="18" customHeight="1" x14ac:dyDescent="0.3">
      <c r="A38" s="12"/>
      <c r="B38" s="8"/>
      <c r="C38" s="37" t="s">
        <v>17</v>
      </c>
      <c r="D38" s="66"/>
      <c r="E38" s="66"/>
      <c r="F38" s="66"/>
      <c r="G38" s="7"/>
      <c r="H38" s="1"/>
    </row>
    <row r="39" spans="1:8" ht="18" customHeight="1" x14ac:dyDescent="0.3">
      <c r="A39" s="12"/>
      <c r="B39" s="8"/>
      <c r="C39" s="37" t="s">
        <v>18</v>
      </c>
      <c r="D39" s="66"/>
      <c r="E39" s="66"/>
      <c r="F39" s="66"/>
      <c r="G39" s="7"/>
      <c r="H39" s="1"/>
    </row>
    <row r="40" spans="1:8" ht="18" customHeight="1" x14ac:dyDescent="0.3">
      <c r="A40" s="12"/>
      <c r="B40" s="8"/>
      <c r="C40" s="37" t="s">
        <v>19</v>
      </c>
      <c r="D40" s="66"/>
      <c r="E40" s="66"/>
      <c r="F40" s="66"/>
      <c r="G40" s="7"/>
      <c r="H40" s="1"/>
    </row>
    <row r="41" spans="1:8" ht="18" customHeight="1" x14ac:dyDescent="0.3">
      <c r="A41" s="12"/>
      <c r="B41" s="8"/>
      <c r="C41" s="37" t="s">
        <v>39</v>
      </c>
      <c r="D41" s="66"/>
      <c r="E41" s="66"/>
      <c r="F41" s="66"/>
      <c r="G41" s="7"/>
      <c r="H41" s="1"/>
    </row>
    <row r="42" spans="1:8" ht="18" customHeight="1" x14ac:dyDescent="0.3">
      <c r="A42" s="12"/>
      <c r="B42" s="8"/>
      <c r="C42" s="37" t="s">
        <v>40</v>
      </c>
      <c r="D42" s="66"/>
      <c r="E42" s="66"/>
      <c r="F42" s="66"/>
      <c r="G42" s="7"/>
      <c r="H42" s="1"/>
    </row>
    <row r="43" spans="1:8" ht="18" customHeight="1" x14ac:dyDescent="0.3">
      <c r="A43" s="12">
        <v>5</v>
      </c>
      <c r="B43" s="8"/>
      <c r="C43" s="11" t="s">
        <v>316</v>
      </c>
      <c r="D43" s="13">
        <v>5</v>
      </c>
      <c r="E43" s="15">
        <v>5</v>
      </c>
      <c r="F43" s="15"/>
      <c r="G43" s="7">
        <f>((F43*D43)*E43)</f>
        <v>0</v>
      </c>
      <c r="H43" s="1"/>
    </row>
    <row r="44" spans="1:8" ht="18" customHeight="1" x14ac:dyDescent="0.3">
      <c r="A44" s="12"/>
      <c r="B44" s="8"/>
      <c r="C44" s="9" t="s">
        <v>13</v>
      </c>
      <c r="D44" s="6"/>
      <c r="E44" s="15"/>
      <c r="F44" s="15"/>
      <c r="G44" s="7"/>
      <c r="H44" s="1"/>
    </row>
    <row r="45" spans="1:8" ht="18" customHeight="1" x14ac:dyDescent="0.3">
      <c r="A45" s="12"/>
      <c r="B45" s="8"/>
      <c r="C45" s="37" t="s">
        <v>25</v>
      </c>
      <c r="D45" s="66"/>
      <c r="E45" s="66"/>
      <c r="F45" s="66"/>
      <c r="G45" s="7"/>
      <c r="H45" s="1"/>
    </row>
    <row r="46" spans="1:8" ht="18" customHeight="1" x14ac:dyDescent="0.3">
      <c r="A46" s="12"/>
      <c r="B46" s="8"/>
      <c r="C46" s="37" t="s">
        <v>59</v>
      </c>
      <c r="D46" s="66"/>
      <c r="E46" s="66"/>
      <c r="F46" s="66"/>
      <c r="G46" s="7"/>
      <c r="H46" s="1"/>
    </row>
    <row r="47" spans="1:8" ht="18" customHeight="1" x14ac:dyDescent="0.3">
      <c r="A47" s="12"/>
      <c r="B47" s="8"/>
      <c r="C47" s="37" t="s">
        <v>27</v>
      </c>
      <c r="D47" s="66"/>
      <c r="E47" s="66"/>
      <c r="F47" s="66"/>
      <c r="G47" s="7"/>
      <c r="H47" s="1"/>
    </row>
    <row r="48" spans="1:8" ht="18" customHeight="1" x14ac:dyDescent="0.3">
      <c r="A48" s="12"/>
      <c r="B48" s="8"/>
      <c r="C48" s="37" t="s">
        <v>28</v>
      </c>
      <c r="D48" s="66"/>
      <c r="E48" s="66"/>
      <c r="F48" s="66"/>
      <c r="G48" s="7"/>
      <c r="H48" s="1"/>
    </row>
    <row r="49" spans="1:8" ht="18" customHeight="1" x14ac:dyDescent="0.3">
      <c r="A49" s="12"/>
      <c r="B49" s="8"/>
      <c r="C49" s="37" t="s">
        <v>18</v>
      </c>
      <c r="D49" s="66"/>
      <c r="E49" s="66"/>
      <c r="F49" s="66"/>
      <c r="G49" s="7"/>
      <c r="H49" s="1"/>
    </row>
    <row r="50" spans="1:8" ht="18" customHeight="1" x14ac:dyDescent="0.3">
      <c r="A50" s="12"/>
      <c r="B50" s="8"/>
      <c r="C50" s="37" t="s">
        <v>60</v>
      </c>
      <c r="D50" s="66"/>
      <c r="E50" s="66"/>
      <c r="F50" s="66"/>
      <c r="G50" s="7"/>
      <c r="H50" s="1"/>
    </row>
    <row r="51" spans="1:8" ht="18" customHeight="1" x14ac:dyDescent="0.3">
      <c r="A51" s="12"/>
      <c r="B51" s="8"/>
      <c r="C51" s="37" t="s">
        <v>61</v>
      </c>
      <c r="D51" s="66"/>
      <c r="E51" s="66"/>
      <c r="F51" s="66"/>
      <c r="G51" s="7"/>
      <c r="H51" s="1"/>
    </row>
    <row r="52" spans="1:8" ht="17.399999999999999" x14ac:dyDescent="0.3">
      <c r="A52" s="12"/>
      <c r="B52" s="8"/>
      <c r="C52" s="37" t="s">
        <v>62</v>
      </c>
      <c r="D52" s="66"/>
      <c r="E52" s="66"/>
      <c r="F52" s="66"/>
      <c r="G52" s="7"/>
      <c r="H52" s="1"/>
    </row>
    <row r="53" spans="1:8" ht="25.2" customHeight="1" x14ac:dyDescent="0.3">
      <c r="A53" s="12"/>
      <c r="B53" s="8"/>
      <c r="C53" s="37" t="s">
        <v>63</v>
      </c>
      <c r="D53" s="66"/>
      <c r="E53" s="66"/>
      <c r="F53" s="66"/>
      <c r="G53" s="7"/>
      <c r="H53" s="1"/>
    </row>
    <row r="54" spans="1:8" ht="18" customHeight="1" x14ac:dyDescent="0.3">
      <c r="A54" s="12"/>
      <c r="B54" s="8"/>
      <c r="C54" s="37" t="s">
        <v>64</v>
      </c>
      <c r="D54" s="66"/>
      <c r="E54" s="66"/>
      <c r="F54" s="66"/>
      <c r="G54" s="7"/>
      <c r="H54" s="1"/>
    </row>
    <row r="55" spans="1:8" ht="30.75" customHeight="1" x14ac:dyDescent="0.3">
      <c r="A55" s="12"/>
      <c r="B55" s="8"/>
      <c r="C55" s="37" t="s">
        <v>65</v>
      </c>
      <c r="D55" s="66"/>
      <c r="E55" s="66"/>
      <c r="F55" s="66"/>
      <c r="G55" s="7"/>
      <c r="H55" s="1"/>
    </row>
    <row r="56" spans="1:8" ht="30.75" customHeight="1" x14ac:dyDescent="0.3">
      <c r="A56" s="12"/>
      <c r="B56" s="8"/>
      <c r="C56" s="37" t="s">
        <v>66</v>
      </c>
      <c r="D56" s="66"/>
      <c r="E56" s="66"/>
      <c r="F56" s="66"/>
      <c r="G56" s="7"/>
      <c r="H56" s="1"/>
    </row>
    <row r="57" spans="1:8" ht="18" customHeight="1" x14ac:dyDescent="0.3">
      <c r="A57" s="12">
        <v>6</v>
      </c>
      <c r="B57" s="8"/>
      <c r="C57" s="11" t="s">
        <v>317</v>
      </c>
      <c r="D57" s="13">
        <v>2</v>
      </c>
      <c r="E57" s="15">
        <v>5</v>
      </c>
      <c r="F57" s="15"/>
      <c r="G57" s="7">
        <f>((F57*D57)*E57)</f>
        <v>0</v>
      </c>
      <c r="H57" s="1"/>
    </row>
    <row r="58" spans="1:8" ht="18" customHeight="1" x14ac:dyDescent="0.3">
      <c r="A58" s="12"/>
      <c r="B58" s="8"/>
      <c r="C58" s="9" t="s">
        <v>13</v>
      </c>
      <c r="D58" s="15"/>
      <c r="E58" s="15"/>
      <c r="F58" s="15"/>
      <c r="G58" s="7"/>
      <c r="H58" s="1"/>
    </row>
    <row r="59" spans="1:8" ht="18" customHeight="1" x14ac:dyDescent="0.3">
      <c r="A59" s="12"/>
      <c r="B59" s="8"/>
      <c r="C59" s="37" t="s">
        <v>25</v>
      </c>
      <c r="D59" s="66"/>
      <c r="E59" s="66"/>
      <c r="F59" s="66"/>
      <c r="G59" s="7"/>
      <c r="H59" s="1"/>
    </row>
    <row r="60" spans="1:8" ht="18" customHeight="1" x14ac:dyDescent="0.3">
      <c r="A60" s="12"/>
      <c r="B60" s="8"/>
      <c r="C60" s="37" t="s">
        <v>59</v>
      </c>
      <c r="D60" s="66"/>
      <c r="E60" s="66"/>
      <c r="F60" s="66"/>
      <c r="G60" s="7"/>
      <c r="H60" s="1"/>
    </row>
    <row r="61" spans="1:8" ht="18" customHeight="1" x14ac:dyDescent="0.3">
      <c r="A61" s="12"/>
      <c r="B61" s="8"/>
      <c r="C61" s="37" t="s">
        <v>27</v>
      </c>
      <c r="D61" s="66"/>
      <c r="E61" s="66"/>
      <c r="F61" s="66"/>
      <c r="G61" s="7"/>
      <c r="H61" s="1"/>
    </row>
    <row r="62" spans="1:8" ht="18" customHeight="1" x14ac:dyDescent="0.3">
      <c r="A62" s="12"/>
      <c r="B62" s="8"/>
      <c r="C62" s="37" t="s">
        <v>28</v>
      </c>
      <c r="D62" s="66"/>
      <c r="E62" s="66"/>
      <c r="F62" s="66"/>
      <c r="G62" s="7"/>
      <c r="H62" s="1"/>
    </row>
    <row r="63" spans="1:8" ht="18" customHeight="1" x14ac:dyDescent="0.3">
      <c r="A63" s="12"/>
      <c r="B63" s="8"/>
      <c r="C63" s="37" t="s">
        <v>18</v>
      </c>
      <c r="D63" s="66"/>
      <c r="E63" s="66"/>
      <c r="F63" s="66"/>
      <c r="G63" s="7"/>
      <c r="H63" s="1"/>
    </row>
    <row r="64" spans="1:8" ht="18" customHeight="1" x14ac:dyDescent="0.3">
      <c r="A64" s="12"/>
      <c r="B64" s="8"/>
      <c r="C64" s="37" t="s">
        <v>60</v>
      </c>
      <c r="D64" s="66"/>
      <c r="E64" s="66"/>
      <c r="F64" s="66"/>
      <c r="G64" s="7"/>
      <c r="H64" s="1"/>
    </row>
    <row r="65" spans="1:8" ht="18" customHeight="1" x14ac:dyDescent="0.3">
      <c r="A65" s="12"/>
      <c r="B65" s="8"/>
      <c r="C65" s="37" t="s">
        <v>61</v>
      </c>
      <c r="D65" s="66"/>
      <c r="E65" s="66"/>
      <c r="F65" s="66"/>
      <c r="G65" s="7"/>
      <c r="H65" s="1"/>
    </row>
    <row r="66" spans="1:8" ht="17.399999999999999" x14ac:dyDescent="0.3">
      <c r="A66" s="12"/>
      <c r="B66" s="8"/>
      <c r="C66" s="37" t="s">
        <v>62</v>
      </c>
      <c r="D66" s="66"/>
      <c r="E66" s="66"/>
      <c r="F66" s="66"/>
      <c r="G66" s="7"/>
      <c r="H66" s="1"/>
    </row>
    <row r="67" spans="1:8" ht="31.2" customHeight="1" x14ac:dyDescent="0.3">
      <c r="A67" s="12"/>
      <c r="B67" s="8"/>
      <c r="C67" s="37" t="s">
        <v>63</v>
      </c>
      <c r="D67" s="66"/>
      <c r="E67" s="66"/>
      <c r="F67" s="66"/>
      <c r="G67" s="7"/>
      <c r="H67" s="1"/>
    </row>
    <row r="68" spans="1:8" ht="18" customHeight="1" x14ac:dyDescent="0.3">
      <c r="A68" s="12"/>
      <c r="B68" s="8"/>
      <c r="C68" s="37" t="s">
        <v>64</v>
      </c>
      <c r="D68" s="66"/>
      <c r="E68" s="66"/>
      <c r="F68" s="66"/>
      <c r="G68" s="7"/>
      <c r="H68" s="1"/>
    </row>
    <row r="69" spans="1:8" ht="30.75" customHeight="1" x14ac:dyDescent="0.3">
      <c r="A69" s="12"/>
      <c r="B69" s="8"/>
      <c r="C69" s="37" t="s">
        <v>65</v>
      </c>
      <c r="D69" s="66"/>
      <c r="E69" s="66"/>
      <c r="F69" s="66"/>
      <c r="G69" s="7"/>
      <c r="H69" s="1"/>
    </row>
    <row r="70" spans="1:8" ht="30.75" customHeight="1" x14ac:dyDescent="0.3">
      <c r="A70" s="12"/>
      <c r="B70" s="8"/>
      <c r="C70" s="37" t="s">
        <v>66</v>
      </c>
      <c r="D70" s="66"/>
      <c r="E70" s="66"/>
      <c r="F70" s="66"/>
      <c r="G70" s="7"/>
      <c r="H70" s="1"/>
    </row>
    <row r="71" spans="1:8" ht="15" customHeight="1" x14ac:dyDescent="0.3">
      <c r="C71" s="60"/>
      <c r="D71" s="60"/>
      <c r="E71" s="60"/>
      <c r="F71" s="60" t="s">
        <v>178</v>
      </c>
      <c r="G71" s="63">
        <f>G13+G26+G33+G43+G57</f>
        <v>0</v>
      </c>
    </row>
    <row r="72" spans="1:8" ht="15" customHeight="1" x14ac:dyDescent="0.3">
      <c r="C72" s="60"/>
      <c r="D72" s="60"/>
      <c r="E72" s="60"/>
      <c r="F72" s="60" t="s">
        <v>179</v>
      </c>
      <c r="G72" s="63">
        <f>G71*0.16</f>
        <v>0</v>
      </c>
    </row>
    <row r="73" spans="1:8" ht="15" customHeight="1" x14ac:dyDescent="0.3">
      <c r="C73" s="265" t="s">
        <v>322</v>
      </c>
      <c r="D73" s="265"/>
      <c r="E73" s="265"/>
      <c r="F73" s="265"/>
      <c r="G73" s="63">
        <f>SUM(G71:G72)</f>
        <v>0</v>
      </c>
    </row>
    <row r="75" spans="1:8" ht="15.6" x14ac:dyDescent="0.3">
      <c r="A75" s="16"/>
      <c r="B75" s="16"/>
      <c r="C75" s="17"/>
      <c r="D75" s="20"/>
      <c r="E75" s="18"/>
      <c r="F75" s="18"/>
      <c r="G75" s="17"/>
      <c r="H75" s="1"/>
    </row>
    <row r="76" spans="1:8" ht="41.25" customHeight="1" x14ac:dyDescent="0.3">
      <c r="A76" s="16"/>
      <c r="B76" s="16"/>
      <c r="C76" s="17"/>
      <c r="D76" s="20"/>
      <c r="E76" s="18"/>
      <c r="F76" s="18"/>
      <c r="G76" s="17"/>
      <c r="H76" s="1"/>
    </row>
    <row r="77" spans="1:8" ht="15.6" x14ac:dyDescent="0.3">
      <c r="A77" s="16"/>
      <c r="B77" s="16"/>
      <c r="C77" s="17"/>
      <c r="D77" s="20"/>
      <c r="E77" s="18"/>
      <c r="F77" s="18"/>
      <c r="G77" s="17"/>
      <c r="H77" s="1"/>
    </row>
    <row r="78" spans="1:8" ht="15.6" x14ac:dyDescent="0.3">
      <c r="A78" s="16"/>
      <c r="B78" s="16"/>
      <c r="C78" s="17"/>
      <c r="D78" s="20"/>
      <c r="E78" s="18"/>
      <c r="F78" s="18"/>
      <c r="G78" s="17"/>
      <c r="H78" s="1"/>
    </row>
    <row r="79" spans="1:8" ht="16.2" thickBot="1" x14ac:dyDescent="0.35">
      <c r="A79" s="16"/>
      <c r="B79" s="16"/>
      <c r="C79" s="17"/>
      <c r="D79" s="20"/>
      <c r="E79" s="18"/>
      <c r="F79" s="18"/>
      <c r="G79" s="17"/>
      <c r="H79" s="1"/>
    </row>
    <row r="80" spans="1:8" ht="93" thickBot="1" x14ac:dyDescent="0.35">
      <c r="A80" s="16"/>
      <c r="B80" s="16"/>
      <c r="C80" s="263" t="s">
        <v>324</v>
      </c>
      <c r="D80" s="20"/>
      <c r="E80" s="18"/>
      <c r="F80" s="18"/>
      <c r="G80" s="17"/>
      <c r="H80" s="1"/>
    </row>
    <row r="81" spans="1:8" ht="15.6" x14ac:dyDescent="0.3">
      <c r="A81" s="16"/>
      <c r="B81" s="16"/>
      <c r="C81" s="17"/>
      <c r="D81" s="20"/>
      <c r="E81" s="18"/>
      <c r="F81" s="18"/>
      <c r="G81" s="17"/>
      <c r="H81" s="1"/>
    </row>
    <row r="82" spans="1:8" ht="15.6" x14ac:dyDescent="0.3">
      <c r="A82" s="16"/>
      <c r="B82" s="16"/>
      <c r="C82" s="17"/>
      <c r="D82" s="20"/>
      <c r="E82" s="18"/>
      <c r="F82" s="18"/>
      <c r="G82" s="17"/>
      <c r="H82" s="1"/>
    </row>
    <row r="83" spans="1:8" ht="15.6" x14ac:dyDescent="0.3">
      <c r="A83" s="16"/>
      <c r="B83" s="16"/>
      <c r="C83" s="17"/>
      <c r="D83" s="20"/>
      <c r="E83" s="18"/>
      <c r="F83" s="18"/>
      <c r="G83" s="17"/>
      <c r="H83" s="1"/>
    </row>
    <row r="84" spans="1:8" ht="15.6" x14ac:dyDescent="0.3">
      <c r="A84" s="16"/>
      <c r="B84" s="16"/>
      <c r="C84" s="17"/>
      <c r="D84" s="20"/>
      <c r="E84" s="18"/>
      <c r="F84" s="18"/>
      <c r="G84" s="17"/>
      <c r="H84" s="1"/>
    </row>
    <row r="85" spans="1:8" ht="15.6" x14ac:dyDescent="0.3">
      <c r="A85" s="16"/>
      <c r="B85" s="16"/>
      <c r="C85" s="17"/>
      <c r="D85" s="20"/>
      <c r="E85" s="18"/>
      <c r="F85" s="18"/>
      <c r="G85" s="17"/>
      <c r="H85" s="1"/>
    </row>
    <row r="86" spans="1:8" ht="42.75" customHeight="1" x14ac:dyDescent="0.3">
      <c r="A86" s="16"/>
      <c r="B86" s="16"/>
      <c r="C86" s="17"/>
      <c r="D86" s="20"/>
      <c r="E86" s="18"/>
      <c r="F86" s="18"/>
      <c r="G86" s="17"/>
      <c r="H86" s="1"/>
    </row>
  </sheetData>
  <mergeCells count="15">
    <mergeCell ref="B1:F1"/>
    <mergeCell ref="B2:F2"/>
    <mergeCell ref="B3:F3"/>
    <mergeCell ref="B4:F4"/>
    <mergeCell ref="C5:D5"/>
    <mergeCell ref="E5:F6"/>
    <mergeCell ref="C6:D6"/>
    <mergeCell ref="B11:D11"/>
    <mergeCell ref="C73:F73"/>
    <mergeCell ref="C7:D7"/>
    <mergeCell ref="E7:F8"/>
    <mergeCell ref="C8:D8"/>
    <mergeCell ref="B9:D9"/>
    <mergeCell ref="E9:F9"/>
    <mergeCell ref="B10:D10"/>
  </mergeCells>
  <pageMargins left="0.7" right="0.7" top="0.75" bottom="0.75" header="0" footer="0"/>
  <pageSetup scale="54" fitToHeight="0" orientation="portrait" r:id="rId1"/>
  <headerFooter>
    <oddHeader>&amp;R&amp;P DE</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F59C1-1353-4EFA-A56C-3356A0EDE113}">
  <sheetPr>
    <tabColor rgb="FFFFC000"/>
    <pageSetUpPr fitToPage="1"/>
  </sheetPr>
  <dimension ref="A1:G71"/>
  <sheetViews>
    <sheetView view="pageBreakPreview" zoomScale="60" zoomScaleNormal="100" workbookViewId="0">
      <selection activeCell="F20" sqref="F20"/>
    </sheetView>
  </sheetViews>
  <sheetFormatPr baseColWidth="10" defaultRowHeight="13.8" x14ac:dyDescent="0.3"/>
  <cols>
    <col min="1" max="1" width="19.109375" customWidth="1"/>
    <col min="2" max="2" width="17.5546875" customWidth="1"/>
    <col min="3" max="3" width="86.109375" customWidth="1"/>
    <col min="4" max="4" width="13.33203125" customWidth="1"/>
    <col min="5" max="5" width="11.5546875" customWidth="1"/>
    <col min="6" max="6" width="19.109375" customWidth="1"/>
    <col min="7" max="7" width="19.33203125" customWidth="1"/>
  </cols>
  <sheetData>
    <row r="1" spans="1:7" x14ac:dyDescent="0.3">
      <c r="A1" s="43"/>
      <c r="B1" s="274" t="s">
        <v>0</v>
      </c>
      <c r="C1" s="275"/>
      <c r="D1" s="275"/>
      <c r="E1" s="275"/>
      <c r="F1" s="275"/>
      <c r="G1" s="44"/>
    </row>
    <row r="2" spans="1:7" x14ac:dyDescent="0.3">
      <c r="A2" s="45"/>
      <c r="B2" s="276" t="s">
        <v>227</v>
      </c>
      <c r="C2" s="277"/>
      <c r="D2" s="277"/>
      <c r="E2" s="277"/>
      <c r="F2" s="277"/>
      <c r="G2" s="46"/>
    </row>
    <row r="3" spans="1:7" s="47" customFormat="1" x14ac:dyDescent="0.3">
      <c r="A3" s="45"/>
      <c r="B3" s="276" t="s">
        <v>1</v>
      </c>
      <c r="C3" s="277"/>
      <c r="D3" s="277"/>
      <c r="E3" s="277"/>
      <c r="F3" s="277"/>
      <c r="G3" s="46"/>
    </row>
    <row r="4" spans="1:7" ht="18" customHeight="1" x14ac:dyDescent="0.3">
      <c r="A4" s="48"/>
      <c r="B4" s="287" t="s">
        <v>2</v>
      </c>
      <c r="C4" s="288"/>
      <c r="D4" s="288"/>
      <c r="E4" s="288"/>
      <c r="F4" s="288"/>
      <c r="G4" s="49"/>
    </row>
    <row r="5" spans="1:7" ht="54.75" customHeight="1" x14ac:dyDescent="0.3">
      <c r="A5" s="45"/>
      <c r="B5" s="100" t="s">
        <v>228</v>
      </c>
      <c r="C5" s="285" t="s">
        <v>233</v>
      </c>
      <c r="D5" s="286"/>
      <c r="E5" s="289" t="s">
        <v>229</v>
      </c>
      <c r="F5" s="290"/>
      <c r="G5" s="101"/>
    </row>
    <row r="6" spans="1:7" ht="39.75" customHeight="1" x14ac:dyDescent="0.3">
      <c r="A6" s="45"/>
      <c r="B6" s="262" t="s">
        <v>3</v>
      </c>
      <c r="C6" s="268" t="s">
        <v>311</v>
      </c>
      <c r="D6" s="269"/>
      <c r="E6" s="293" t="s">
        <v>231</v>
      </c>
      <c r="F6" s="294"/>
      <c r="G6" s="103"/>
    </row>
    <row r="7" spans="1:7" s="3" customFormat="1" ht="48" customHeight="1" x14ac:dyDescent="0.3">
      <c r="A7" s="50"/>
      <c r="B7" s="102" t="s">
        <v>230</v>
      </c>
      <c r="C7" s="320" t="s">
        <v>329</v>
      </c>
      <c r="D7" s="321"/>
      <c r="E7" s="295"/>
      <c r="F7" s="296"/>
      <c r="G7" s="107"/>
    </row>
    <row r="8" spans="1:7" s="3" customFormat="1" ht="48" customHeight="1" x14ac:dyDescent="0.3">
      <c r="A8" s="45"/>
      <c r="B8" s="104" t="s">
        <v>232</v>
      </c>
      <c r="C8" s="322" t="s">
        <v>328</v>
      </c>
      <c r="D8" s="323"/>
      <c r="E8" s="302"/>
      <c r="F8" s="303"/>
      <c r="G8" s="260"/>
    </row>
    <row r="9" spans="1:7" ht="54" customHeight="1" x14ac:dyDescent="0.3">
      <c r="A9" s="105"/>
      <c r="B9" s="297" t="s">
        <v>319</v>
      </c>
      <c r="C9" s="298"/>
      <c r="D9" s="299"/>
      <c r="E9" s="318" t="s">
        <v>325</v>
      </c>
      <c r="F9" s="319"/>
      <c r="G9" s="106"/>
    </row>
    <row r="10" spans="1:7" ht="54" customHeight="1" x14ac:dyDescent="0.3">
      <c r="A10" s="51"/>
      <c r="B10" s="281" t="s">
        <v>312</v>
      </c>
      <c r="C10" s="281"/>
      <c r="D10" s="281"/>
      <c r="E10" s="53"/>
      <c r="F10" s="54"/>
      <c r="G10" s="55"/>
    </row>
    <row r="11" spans="1:7" ht="51.75" customHeight="1" x14ac:dyDescent="0.3">
      <c r="A11" s="56"/>
      <c r="B11" s="282" t="s">
        <v>331</v>
      </c>
      <c r="C11" s="282"/>
      <c r="D11" s="282"/>
      <c r="E11" s="57"/>
      <c r="F11" s="58"/>
      <c r="G11" s="59"/>
    </row>
    <row r="12" spans="1:7" ht="58.5" customHeight="1" x14ac:dyDescent="0.3">
      <c r="A12" s="75" t="s">
        <v>4</v>
      </c>
      <c r="B12" s="75" t="s">
        <v>5</v>
      </c>
      <c r="C12" s="64" t="s">
        <v>6</v>
      </c>
      <c r="D12" s="64" t="s">
        <v>7</v>
      </c>
      <c r="E12" s="76" t="s">
        <v>8</v>
      </c>
      <c r="F12" s="76" t="s">
        <v>9</v>
      </c>
      <c r="G12" s="76" t="s">
        <v>10</v>
      </c>
    </row>
    <row r="13" spans="1:7" ht="17.399999999999999" x14ac:dyDescent="0.3">
      <c r="A13" s="12">
        <v>1</v>
      </c>
      <c r="B13" s="14"/>
      <c r="C13" s="74" t="s">
        <v>320</v>
      </c>
      <c r="D13" s="39">
        <v>1</v>
      </c>
      <c r="E13" s="39">
        <v>5</v>
      </c>
      <c r="F13" s="39"/>
      <c r="G13" s="84">
        <f>((F13*D13)*E13)</f>
        <v>0</v>
      </c>
    </row>
    <row r="14" spans="1:7" ht="17.399999999999999" x14ac:dyDescent="0.3">
      <c r="A14" s="12"/>
      <c r="B14" s="14"/>
      <c r="C14" s="74" t="s">
        <v>86</v>
      </c>
      <c r="D14" s="85"/>
      <c r="E14" s="39"/>
      <c r="F14" s="39"/>
      <c r="G14" s="86"/>
    </row>
    <row r="15" spans="1:7" ht="17.399999999999999" x14ac:dyDescent="0.3">
      <c r="A15" s="12"/>
      <c r="B15" s="14"/>
      <c r="C15" s="36" t="s">
        <v>14</v>
      </c>
      <c r="D15" s="85"/>
      <c r="E15" s="39"/>
      <c r="F15" s="39"/>
      <c r="G15" s="86"/>
    </row>
    <row r="16" spans="1:7" ht="17.399999999999999" x14ac:dyDescent="0.3">
      <c r="A16" s="12"/>
      <c r="B16" s="14"/>
      <c r="C16" s="36" t="s">
        <v>151</v>
      </c>
      <c r="D16" s="85"/>
      <c r="E16" s="39"/>
      <c r="F16" s="39"/>
      <c r="G16" s="86"/>
    </row>
    <row r="17" spans="1:7" ht="17.399999999999999" x14ac:dyDescent="0.3">
      <c r="A17" s="12"/>
      <c r="B17" s="14"/>
      <c r="C17" s="36" t="s">
        <v>152</v>
      </c>
      <c r="D17" s="85"/>
      <c r="E17" s="39"/>
      <c r="F17" s="39"/>
      <c r="G17" s="86"/>
    </row>
    <row r="18" spans="1:7" ht="17.399999999999999" x14ac:dyDescent="0.3">
      <c r="A18" s="12"/>
      <c r="B18" s="14"/>
      <c r="C18" s="36" t="s">
        <v>118</v>
      </c>
      <c r="D18" s="85"/>
      <c r="E18" s="39"/>
      <c r="F18" s="39"/>
      <c r="G18" s="86"/>
    </row>
    <row r="19" spans="1:7" ht="17.399999999999999" x14ac:dyDescent="0.3">
      <c r="A19" s="12"/>
      <c r="B19" s="14"/>
      <c r="C19" s="36" t="s">
        <v>153</v>
      </c>
      <c r="D19" s="85"/>
      <c r="E19" s="39"/>
      <c r="F19" s="39"/>
      <c r="G19" s="86"/>
    </row>
    <row r="20" spans="1:7" ht="17.399999999999999" x14ac:dyDescent="0.3">
      <c r="A20" s="12"/>
      <c r="B20" s="14"/>
      <c r="C20" s="36" t="s">
        <v>154</v>
      </c>
      <c r="D20" s="85"/>
      <c r="E20" s="39"/>
      <c r="F20" s="39"/>
      <c r="G20" s="86"/>
    </row>
    <row r="21" spans="1:7" ht="17.399999999999999" x14ac:dyDescent="0.3">
      <c r="A21" s="12"/>
      <c r="B21" s="14"/>
      <c r="C21" s="36" t="s">
        <v>155</v>
      </c>
      <c r="D21" s="85"/>
      <c r="E21" s="39"/>
      <c r="F21" s="39"/>
      <c r="G21" s="86"/>
    </row>
    <row r="22" spans="1:7" ht="17.399999999999999" x14ac:dyDescent="0.3">
      <c r="A22" s="12"/>
      <c r="B22" s="14"/>
      <c r="C22" s="36" t="s">
        <v>156</v>
      </c>
      <c r="D22" s="85"/>
      <c r="E22" s="39"/>
      <c r="F22" s="39"/>
      <c r="G22" s="86"/>
    </row>
    <row r="23" spans="1:7" ht="17.399999999999999" x14ac:dyDescent="0.3">
      <c r="A23" s="12"/>
      <c r="B23" s="14"/>
      <c r="C23" s="36" t="s">
        <v>157</v>
      </c>
      <c r="D23" s="85"/>
      <c r="E23" s="39"/>
      <c r="F23" s="39"/>
      <c r="G23" s="86"/>
    </row>
    <row r="24" spans="1:7" ht="17.399999999999999" x14ac:dyDescent="0.3">
      <c r="A24" s="12"/>
      <c r="B24" s="14"/>
      <c r="C24" s="36" t="s">
        <v>158</v>
      </c>
      <c r="D24" s="85"/>
      <c r="E24" s="39"/>
      <c r="F24" s="39"/>
      <c r="G24" s="86"/>
    </row>
    <row r="25" spans="1:7" ht="17.399999999999999" x14ac:dyDescent="0.3">
      <c r="A25" s="12"/>
      <c r="B25" s="14"/>
      <c r="C25" s="36" t="s">
        <v>159</v>
      </c>
      <c r="D25" s="85"/>
      <c r="E25" s="39"/>
      <c r="F25" s="39"/>
      <c r="G25" s="86"/>
    </row>
    <row r="26" spans="1:7" ht="17.399999999999999" x14ac:dyDescent="0.3">
      <c r="A26" s="12"/>
      <c r="B26" s="14"/>
      <c r="C26" s="36" t="s">
        <v>160</v>
      </c>
      <c r="D26" s="85"/>
      <c r="E26" s="39"/>
      <c r="F26" s="39"/>
      <c r="G26" s="86"/>
    </row>
    <row r="27" spans="1:7" ht="17.399999999999999" x14ac:dyDescent="0.3">
      <c r="A27" s="12"/>
      <c r="B27" s="14"/>
      <c r="C27" s="36" t="s">
        <v>186</v>
      </c>
      <c r="D27" s="85"/>
      <c r="E27" s="39"/>
      <c r="F27" s="39"/>
      <c r="G27" s="86"/>
    </row>
    <row r="28" spans="1:7" ht="17.399999999999999" x14ac:dyDescent="0.3">
      <c r="A28" s="12"/>
      <c r="B28" s="14"/>
      <c r="C28" s="37" t="s">
        <v>162</v>
      </c>
      <c r="D28" s="85"/>
      <c r="E28" s="39"/>
      <c r="F28" s="39"/>
      <c r="G28" s="86"/>
    </row>
    <row r="29" spans="1:7" ht="17.399999999999999" x14ac:dyDescent="0.3">
      <c r="A29" s="12"/>
      <c r="B29" s="14"/>
      <c r="C29" s="37" t="s">
        <v>187</v>
      </c>
      <c r="D29" s="85"/>
      <c r="E29" s="39"/>
      <c r="F29" s="39"/>
      <c r="G29" s="86"/>
    </row>
    <row r="30" spans="1:7" ht="17.399999999999999" x14ac:dyDescent="0.3">
      <c r="A30" s="12"/>
      <c r="B30" s="14"/>
      <c r="C30" s="37" t="s">
        <v>164</v>
      </c>
      <c r="D30" s="85"/>
      <c r="E30" s="39"/>
      <c r="F30" s="39"/>
      <c r="G30" s="86"/>
    </row>
    <row r="31" spans="1:7" ht="26.4" x14ac:dyDescent="0.3">
      <c r="A31" s="12"/>
      <c r="B31" s="14"/>
      <c r="C31" s="37" t="s">
        <v>165</v>
      </c>
      <c r="D31" s="85"/>
      <c r="E31" s="39"/>
      <c r="F31" s="39"/>
      <c r="G31" s="86"/>
    </row>
    <row r="32" spans="1:7" ht="26.4" x14ac:dyDescent="0.3">
      <c r="A32" s="12"/>
      <c r="B32" s="14"/>
      <c r="C32" s="37" t="s">
        <v>166</v>
      </c>
      <c r="D32" s="85"/>
      <c r="E32" s="39"/>
      <c r="F32" s="39"/>
      <c r="G32" s="86"/>
    </row>
    <row r="33" spans="1:7" ht="52.8" x14ac:dyDescent="0.3">
      <c r="A33" s="12"/>
      <c r="B33" s="14"/>
      <c r="C33" s="37" t="s">
        <v>167</v>
      </c>
      <c r="D33" s="85"/>
      <c r="E33" s="39"/>
      <c r="F33" s="39"/>
      <c r="G33" s="86"/>
    </row>
    <row r="34" spans="1:7" ht="26.4" x14ac:dyDescent="0.3">
      <c r="A34" s="12">
        <v>2</v>
      </c>
      <c r="B34" s="14"/>
      <c r="C34" s="74" t="s">
        <v>190</v>
      </c>
      <c r="D34" s="39">
        <v>3</v>
      </c>
      <c r="E34" s="39">
        <v>5</v>
      </c>
      <c r="F34" s="39"/>
      <c r="G34" s="84">
        <f>((F34*D34)*E34)</f>
        <v>0</v>
      </c>
    </row>
    <row r="35" spans="1:7" ht="17.399999999999999" x14ac:dyDescent="0.3">
      <c r="A35" s="12"/>
      <c r="B35" s="14"/>
      <c r="C35" s="74" t="s">
        <v>86</v>
      </c>
      <c r="D35" s="85"/>
      <c r="E35" s="39"/>
      <c r="F35" s="39"/>
      <c r="G35" s="86"/>
    </row>
    <row r="36" spans="1:7" ht="17.399999999999999" x14ac:dyDescent="0.3">
      <c r="A36" s="12"/>
      <c r="B36" s="14"/>
      <c r="C36" s="36" t="s">
        <v>14</v>
      </c>
      <c r="D36" s="85"/>
      <c r="E36" s="39"/>
      <c r="F36" s="39"/>
      <c r="G36" s="86"/>
    </row>
    <row r="37" spans="1:7" ht="17.399999999999999" x14ac:dyDescent="0.3">
      <c r="A37" s="12"/>
      <c r="B37" s="14"/>
      <c r="C37" s="36" t="s">
        <v>191</v>
      </c>
      <c r="D37" s="85"/>
      <c r="E37" s="39"/>
      <c r="F37" s="39"/>
      <c r="G37" s="86"/>
    </row>
    <row r="38" spans="1:7" ht="17.399999999999999" x14ac:dyDescent="0.3">
      <c r="A38" s="12"/>
      <c r="B38" s="14"/>
      <c r="C38" s="36" t="s">
        <v>16</v>
      </c>
      <c r="D38" s="85"/>
      <c r="E38" s="39"/>
      <c r="F38" s="39"/>
      <c r="G38" s="86"/>
    </row>
    <row r="39" spans="1:7" ht="17.399999999999999" x14ac:dyDescent="0.3">
      <c r="A39" s="12"/>
      <c r="B39" s="14"/>
      <c r="C39" s="36" t="s">
        <v>118</v>
      </c>
      <c r="D39" s="85"/>
      <c r="E39" s="39"/>
      <c r="F39" s="39"/>
      <c r="G39" s="86"/>
    </row>
    <row r="40" spans="1:7" ht="17.399999999999999" x14ac:dyDescent="0.3">
      <c r="A40" s="12"/>
      <c r="B40" s="14"/>
      <c r="C40" s="36" t="s">
        <v>98</v>
      </c>
      <c r="D40" s="85"/>
      <c r="E40" s="39"/>
      <c r="F40" s="39"/>
      <c r="G40" s="86"/>
    </row>
    <row r="41" spans="1:7" ht="17.399999999999999" x14ac:dyDescent="0.3">
      <c r="A41" s="12"/>
      <c r="B41" s="14"/>
      <c r="C41" s="36" t="s">
        <v>119</v>
      </c>
      <c r="D41" s="85"/>
      <c r="E41" s="39"/>
      <c r="F41" s="39"/>
      <c r="G41" s="86"/>
    </row>
    <row r="42" spans="1:7" ht="26.4" x14ac:dyDescent="0.3">
      <c r="A42" s="12"/>
      <c r="B42" s="14"/>
      <c r="C42" s="36" t="s">
        <v>192</v>
      </c>
      <c r="D42" s="85"/>
      <c r="E42" s="39"/>
      <c r="F42" s="39"/>
      <c r="G42" s="86"/>
    </row>
    <row r="43" spans="1:7" ht="26.4" x14ac:dyDescent="0.3">
      <c r="A43" s="12">
        <v>3</v>
      </c>
      <c r="B43" s="14"/>
      <c r="C43" s="74" t="s">
        <v>193</v>
      </c>
      <c r="D43" s="39">
        <v>3</v>
      </c>
      <c r="E43" s="39">
        <v>5</v>
      </c>
      <c r="F43" s="39"/>
      <c r="G43" s="84">
        <f>((F43*D43)*E43)</f>
        <v>0</v>
      </c>
    </row>
    <row r="44" spans="1:7" ht="17.399999999999999" x14ac:dyDescent="0.3">
      <c r="A44" s="12"/>
      <c r="B44" s="14"/>
      <c r="C44" s="74" t="s">
        <v>86</v>
      </c>
      <c r="D44" s="85"/>
      <c r="E44" s="39"/>
      <c r="F44" s="39"/>
      <c r="G44" s="86"/>
    </row>
    <row r="45" spans="1:7" ht="17.399999999999999" x14ac:dyDescent="0.3">
      <c r="A45" s="12"/>
      <c r="B45" s="14"/>
      <c r="C45" s="36" t="s">
        <v>14</v>
      </c>
      <c r="D45" s="85"/>
      <c r="E45" s="39"/>
      <c r="F45" s="39"/>
      <c r="G45" s="86"/>
    </row>
    <row r="46" spans="1:7" ht="17.399999999999999" x14ac:dyDescent="0.3">
      <c r="A46" s="12"/>
      <c r="B46" s="14"/>
      <c r="C46" s="36" t="s">
        <v>30</v>
      </c>
      <c r="D46" s="85"/>
      <c r="E46" s="39"/>
      <c r="F46" s="39"/>
      <c r="G46" s="86"/>
    </row>
    <row r="47" spans="1:7" ht="17.399999999999999" x14ac:dyDescent="0.3">
      <c r="A47" s="12"/>
      <c r="B47" s="14"/>
      <c r="C47" s="36" t="s">
        <v>41</v>
      </c>
      <c r="D47" s="85"/>
      <c r="E47" s="39"/>
      <c r="F47" s="39"/>
      <c r="G47" s="86"/>
    </row>
    <row r="48" spans="1:7" ht="17.399999999999999" x14ac:dyDescent="0.3">
      <c r="A48" s="12"/>
      <c r="B48" s="14"/>
      <c r="C48" s="36" t="s">
        <v>118</v>
      </c>
      <c r="D48" s="85"/>
      <c r="E48" s="39"/>
      <c r="F48" s="39"/>
      <c r="G48" s="86"/>
    </row>
    <row r="49" spans="1:7" ht="17.399999999999999" x14ac:dyDescent="0.3">
      <c r="A49" s="12"/>
      <c r="B49" s="14"/>
      <c r="C49" s="36" t="s">
        <v>98</v>
      </c>
      <c r="D49" s="85"/>
      <c r="E49" s="39"/>
      <c r="F49" s="39"/>
      <c r="G49" s="86"/>
    </row>
    <row r="50" spans="1:7" ht="17.399999999999999" x14ac:dyDescent="0.3">
      <c r="A50" s="12"/>
      <c r="B50" s="14"/>
      <c r="C50" s="36" t="s">
        <v>99</v>
      </c>
      <c r="D50" s="85"/>
      <c r="E50" s="39"/>
      <c r="F50" s="39"/>
      <c r="G50" s="86"/>
    </row>
    <row r="51" spans="1:7" ht="26.4" x14ac:dyDescent="0.3">
      <c r="A51" s="12"/>
      <c r="B51" s="14"/>
      <c r="C51" s="36" t="s">
        <v>189</v>
      </c>
      <c r="D51" s="85"/>
      <c r="E51" s="39"/>
      <c r="F51" s="39"/>
      <c r="G51" s="86"/>
    </row>
    <row r="52" spans="1:7" ht="17.399999999999999" x14ac:dyDescent="0.3">
      <c r="A52" s="12">
        <v>4</v>
      </c>
      <c r="B52" s="14"/>
      <c r="C52" s="74" t="s">
        <v>321</v>
      </c>
      <c r="D52" s="39">
        <v>8</v>
      </c>
      <c r="E52" s="39">
        <v>5</v>
      </c>
      <c r="F52" s="39"/>
      <c r="G52" s="84">
        <f>((F52*D52)*E52)</f>
        <v>0</v>
      </c>
    </row>
    <row r="53" spans="1:7" ht="17.399999999999999" x14ac:dyDescent="0.3">
      <c r="A53" s="12"/>
      <c r="B53" s="14"/>
      <c r="C53" s="74" t="s">
        <v>86</v>
      </c>
      <c r="D53" s="85"/>
      <c r="E53" s="39"/>
      <c r="F53" s="39"/>
      <c r="G53" s="86"/>
    </row>
    <row r="54" spans="1:7" ht="17.399999999999999" x14ac:dyDescent="0.3">
      <c r="A54" s="12"/>
      <c r="B54" s="14"/>
      <c r="C54" s="36" t="s">
        <v>14</v>
      </c>
      <c r="D54" s="85"/>
      <c r="E54" s="39"/>
      <c r="F54" s="39"/>
      <c r="G54" s="86"/>
    </row>
    <row r="55" spans="1:7" ht="17.399999999999999" x14ac:dyDescent="0.3">
      <c r="A55" s="12"/>
      <c r="B55" s="14"/>
      <c r="C55" s="36" t="s">
        <v>130</v>
      </c>
      <c r="D55" s="85"/>
      <c r="E55" s="39"/>
      <c r="F55" s="39"/>
      <c r="G55" s="86"/>
    </row>
    <row r="56" spans="1:7" ht="17.399999999999999" x14ac:dyDescent="0.3">
      <c r="A56" s="12"/>
      <c r="B56" s="14"/>
      <c r="C56" s="36" t="s">
        <v>131</v>
      </c>
      <c r="D56" s="85"/>
      <c r="E56" s="39"/>
      <c r="F56" s="39"/>
      <c r="G56" s="86"/>
    </row>
    <row r="57" spans="1:7" ht="17.399999999999999" x14ac:dyDescent="0.3">
      <c r="A57" s="12"/>
      <c r="B57" s="14"/>
      <c r="C57" s="36" t="s">
        <v>132</v>
      </c>
      <c r="D57" s="85"/>
      <c r="E57" s="39"/>
      <c r="F57" s="39"/>
      <c r="G57" s="86"/>
    </row>
    <row r="58" spans="1:7" ht="17.399999999999999" x14ac:dyDescent="0.3">
      <c r="A58" s="12"/>
      <c r="B58" s="14"/>
      <c r="C58" s="36" t="s">
        <v>133</v>
      </c>
      <c r="D58" s="85"/>
      <c r="E58" s="39"/>
      <c r="F58" s="39"/>
      <c r="G58" s="86"/>
    </row>
    <row r="59" spans="1:7" ht="17.399999999999999" x14ac:dyDescent="0.3">
      <c r="A59" s="12"/>
      <c r="B59" s="14"/>
      <c r="C59" s="36" t="s">
        <v>134</v>
      </c>
      <c r="D59" s="85"/>
      <c r="E59" s="39"/>
      <c r="F59" s="39"/>
      <c r="G59" s="86"/>
    </row>
    <row r="60" spans="1:7" ht="17.399999999999999" x14ac:dyDescent="0.3">
      <c r="A60" s="12"/>
      <c r="B60" s="14"/>
      <c r="C60" s="36" t="s">
        <v>199</v>
      </c>
      <c r="D60" s="85"/>
      <c r="E60" s="39"/>
      <c r="F60" s="39"/>
      <c r="G60" s="86"/>
    </row>
    <row r="61" spans="1:7" ht="17.399999999999999" x14ac:dyDescent="0.3">
      <c r="A61" s="12"/>
      <c r="B61" s="14"/>
      <c r="C61" s="36" t="s">
        <v>200</v>
      </c>
      <c r="D61" s="85"/>
      <c r="E61" s="39"/>
      <c r="F61" s="39"/>
      <c r="G61" s="86"/>
    </row>
    <row r="62" spans="1:7" ht="26.4" x14ac:dyDescent="0.3">
      <c r="A62" s="12"/>
      <c r="B62" s="14"/>
      <c r="C62" s="36" t="s">
        <v>201</v>
      </c>
      <c r="D62" s="85"/>
      <c r="E62" s="39"/>
      <c r="F62" s="39"/>
      <c r="G62" s="86"/>
    </row>
    <row r="63" spans="1:7" x14ac:dyDescent="0.3">
      <c r="C63" s="60"/>
      <c r="D63" s="60"/>
      <c r="E63" s="60"/>
      <c r="F63" s="60" t="s">
        <v>178</v>
      </c>
      <c r="G63" s="63">
        <f>G13+G34+G43+G52</f>
        <v>0</v>
      </c>
    </row>
    <row r="64" spans="1:7" x14ac:dyDescent="0.3">
      <c r="C64" s="60"/>
      <c r="D64" s="60"/>
      <c r="E64" s="60"/>
      <c r="F64" s="60" t="s">
        <v>179</v>
      </c>
      <c r="G64" s="63">
        <f>G63*0.16</f>
        <v>0</v>
      </c>
    </row>
    <row r="65" spans="3:7" x14ac:dyDescent="0.3">
      <c r="C65" s="265" t="s">
        <v>322</v>
      </c>
      <c r="D65" s="265"/>
      <c r="E65" s="265"/>
      <c r="F65" s="265"/>
      <c r="G65" s="63">
        <f>SUM(G63:G64)</f>
        <v>0</v>
      </c>
    </row>
    <row r="70" spans="3:7" ht="14.4" thickBot="1" x14ac:dyDescent="0.35"/>
    <row r="71" spans="3:7" ht="93" thickBot="1" x14ac:dyDescent="0.35">
      <c r="C71" s="263" t="s">
        <v>324</v>
      </c>
    </row>
  </sheetData>
  <mergeCells count="16">
    <mergeCell ref="C6:D6"/>
    <mergeCell ref="E6:F7"/>
    <mergeCell ref="B1:F1"/>
    <mergeCell ref="B2:F2"/>
    <mergeCell ref="B3:F3"/>
    <mergeCell ref="B4:F4"/>
    <mergeCell ref="C5:D5"/>
    <mergeCell ref="E5:F5"/>
    <mergeCell ref="C65:F65"/>
    <mergeCell ref="B11:D11"/>
    <mergeCell ref="C7:D7"/>
    <mergeCell ref="C8:D8"/>
    <mergeCell ref="E8:F8"/>
    <mergeCell ref="B9:D9"/>
    <mergeCell ref="E9:F9"/>
    <mergeCell ref="B10:D10"/>
  </mergeCells>
  <pageMargins left="0.7" right="0.7" top="0.75" bottom="0.75" header="0.3" footer="0.3"/>
  <pageSetup scale="54"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0"/>
  <sheetViews>
    <sheetView workbookViewId="0"/>
  </sheetViews>
  <sheetFormatPr baseColWidth="10" defaultColWidth="14.44140625" defaultRowHeight="15" customHeight="1" x14ac:dyDescent="0.3"/>
  <cols>
    <col min="1" max="11" width="10" customWidth="1"/>
  </cols>
  <sheetData>
    <row r="1" ht="12" customHeight="1" x14ac:dyDescent="0.3"/>
    <row r="2" ht="12" customHeight="1" x14ac:dyDescent="0.3"/>
    <row r="3" ht="12" customHeight="1" x14ac:dyDescent="0.3"/>
    <row r="4" ht="12" customHeight="1" x14ac:dyDescent="0.3"/>
    <row r="5" ht="12" customHeight="1" x14ac:dyDescent="0.3"/>
    <row r="6" ht="12" customHeight="1" x14ac:dyDescent="0.3"/>
    <row r="7" ht="12" customHeight="1" x14ac:dyDescent="0.3"/>
    <row r="8" ht="12" customHeight="1" x14ac:dyDescent="0.3"/>
    <row r="9" ht="12" customHeight="1" x14ac:dyDescent="0.3"/>
    <row r="10" ht="12" customHeight="1" x14ac:dyDescent="0.3"/>
    <row r="11" ht="12" customHeight="1" x14ac:dyDescent="0.3"/>
    <row r="12" ht="12" customHeight="1" x14ac:dyDescent="0.3"/>
    <row r="13" ht="12" customHeight="1" x14ac:dyDescent="0.3"/>
    <row r="14" ht="12" customHeight="1" x14ac:dyDescent="0.3"/>
    <row r="15" ht="12" customHeight="1" x14ac:dyDescent="0.3"/>
    <row r="16" ht="12" customHeight="1" x14ac:dyDescent="0.3"/>
    <row r="17" ht="12" customHeight="1" x14ac:dyDescent="0.3"/>
    <row r="18" ht="12" customHeight="1" x14ac:dyDescent="0.3"/>
    <row r="19" ht="12" customHeight="1" x14ac:dyDescent="0.3"/>
    <row r="20" ht="12" customHeight="1" x14ac:dyDescent="0.3"/>
    <row r="21" ht="12" customHeight="1" x14ac:dyDescent="0.3"/>
    <row r="22" ht="12" customHeight="1" x14ac:dyDescent="0.3"/>
    <row r="23" ht="12" customHeight="1" x14ac:dyDescent="0.3"/>
    <row r="24" ht="12" customHeight="1" x14ac:dyDescent="0.3"/>
    <row r="25" ht="12" customHeight="1" x14ac:dyDescent="0.3"/>
    <row r="26" ht="12" customHeight="1" x14ac:dyDescent="0.3"/>
    <row r="27" ht="12" customHeight="1" x14ac:dyDescent="0.3"/>
    <row r="28" ht="12" customHeight="1" x14ac:dyDescent="0.3"/>
    <row r="29" ht="12" customHeight="1" x14ac:dyDescent="0.3"/>
    <row r="30" ht="12" customHeight="1" x14ac:dyDescent="0.3"/>
    <row r="31" ht="12" customHeight="1" x14ac:dyDescent="0.3"/>
    <row r="32" ht="12" customHeight="1" x14ac:dyDescent="0.3"/>
    <row r="33" ht="12" customHeight="1" x14ac:dyDescent="0.3"/>
    <row r="34" ht="12" customHeight="1" x14ac:dyDescent="0.3"/>
    <row r="35" ht="12" customHeight="1" x14ac:dyDescent="0.3"/>
    <row r="36" ht="12" customHeight="1" x14ac:dyDescent="0.3"/>
    <row r="37" ht="12" customHeight="1" x14ac:dyDescent="0.3"/>
    <row r="38" ht="12" customHeight="1" x14ac:dyDescent="0.3"/>
    <row r="39" ht="12" customHeight="1" x14ac:dyDescent="0.3"/>
    <row r="40" ht="12" customHeight="1" x14ac:dyDescent="0.3"/>
    <row r="41" ht="12" customHeight="1" x14ac:dyDescent="0.3"/>
    <row r="42" ht="12" customHeight="1" x14ac:dyDescent="0.3"/>
    <row r="43" ht="12" customHeight="1" x14ac:dyDescent="0.3"/>
    <row r="44" ht="12" customHeight="1" x14ac:dyDescent="0.3"/>
    <row r="45" ht="12" customHeight="1" x14ac:dyDescent="0.3"/>
    <row r="46" ht="12" customHeight="1" x14ac:dyDescent="0.3"/>
    <row r="47" ht="12" customHeight="1" x14ac:dyDescent="0.3"/>
    <row r="48" ht="12" customHeight="1" x14ac:dyDescent="0.3"/>
    <row r="49" ht="12" customHeight="1" x14ac:dyDescent="0.3"/>
    <row r="50" ht="12" customHeight="1" x14ac:dyDescent="0.3"/>
    <row r="51" ht="12" customHeight="1" x14ac:dyDescent="0.3"/>
    <row r="52" ht="12" customHeight="1" x14ac:dyDescent="0.3"/>
    <row r="53" ht="12" customHeight="1" x14ac:dyDescent="0.3"/>
    <row r="54" ht="12" customHeight="1" x14ac:dyDescent="0.3"/>
    <row r="55" ht="12" customHeight="1" x14ac:dyDescent="0.3"/>
    <row r="56" ht="12" customHeight="1" x14ac:dyDescent="0.3"/>
    <row r="57" ht="12" customHeight="1" x14ac:dyDescent="0.3"/>
    <row r="58" ht="12" customHeight="1" x14ac:dyDescent="0.3"/>
    <row r="59" ht="12" customHeight="1" x14ac:dyDescent="0.3"/>
    <row r="60" ht="12" customHeight="1" x14ac:dyDescent="0.3"/>
    <row r="61" ht="12" customHeight="1" x14ac:dyDescent="0.3"/>
    <row r="62" ht="12" customHeight="1" x14ac:dyDescent="0.3"/>
    <row r="63" ht="12" customHeight="1" x14ac:dyDescent="0.3"/>
    <row r="64" ht="12" customHeight="1" x14ac:dyDescent="0.3"/>
    <row r="65" ht="12" customHeight="1" x14ac:dyDescent="0.3"/>
    <row r="66" ht="12" customHeight="1" x14ac:dyDescent="0.3"/>
    <row r="67" ht="12" customHeight="1" x14ac:dyDescent="0.3"/>
    <row r="68" ht="12" customHeight="1" x14ac:dyDescent="0.3"/>
    <row r="69" ht="12" customHeight="1" x14ac:dyDescent="0.3"/>
    <row r="70" ht="12" customHeight="1" x14ac:dyDescent="0.3"/>
    <row r="71" ht="12" customHeight="1" x14ac:dyDescent="0.3"/>
    <row r="72" ht="12" customHeight="1" x14ac:dyDescent="0.3"/>
    <row r="73" ht="12" customHeight="1" x14ac:dyDescent="0.3"/>
    <row r="74" ht="12" customHeight="1" x14ac:dyDescent="0.3"/>
    <row r="75" ht="12" customHeight="1" x14ac:dyDescent="0.3"/>
    <row r="76" ht="12" customHeight="1" x14ac:dyDescent="0.3"/>
    <row r="77" ht="12" customHeight="1" x14ac:dyDescent="0.3"/>
    <row r="78" ht="12" customHeight="1" x14ac:dyDescent="0.3"/>
    <row r="79" ht="12" customHeight="1" x14ac:dyDescent="0.3"/>
    <row r="80" ht="12" customHeight="1" x14ac:dyDescent="0.3"/>
    <row r="81" ht="12" customHeight="1" x14ac:dyDescent="0.3"/>
    <row r="82" ht="12" customHeight="1" x14ac:dyDescent="0.3"/>
    <row r="83" ht="12" customHeight="1" x14ac:dyDescent="0.3"/>
    <row r="84" ht="12" customHeight="1" x14ac:dyDescent="0.3"/>
    <row r="85" ht="12" customHeight="1" x14ac:dyDescent="0.3"/>
    <row r="86" ht="12" customHeight="1" x14ac:dyDescent="0.3"/>
    <row r="87" ht="12" customHeight="1" x14ac:dyDescent="0.3"/>
    <row r="88" ht="12" customHeight="1" x14ac:dyDescent="0.3"/>
    <row r="89" ht="12" customHeight="1" x14ac:dyDescent="0.3"/>
    <row r="90" ht="12" customHeight="1" x14ac:dyDescent="0.3"/>
    <row r="91" ht="12" customHeight="1" x14ac:dyDescent="0.3"/>
    <row r="92" ht="12" customHeight="1" x14ac:dyDescent="0.3"/>
    <row r="93" ht="12" customHeight="1" x14ac:dyDescent="0.3"/>
    <row r="94" ht="12" customHeight="1" x14ac:dyDescent="0.3"/>
    <row r="95" ht="12" customHeight="1" x14ac:dyDescent="0.3"/>
    <row r="96" ht="12" customHeight="1" x14ac:dyDescent="0.3"/>
    <row r="97" ht="12" customHeight="1" x14ac:dyDescent="0.3"/>
    <row r="98" ht="12" customHeight="1" x14ac:dyDescent="0.3"/>
    <row r="99" ht="12" customHeight="1" x14ac:dyDescent="0.3"/>
    <row r="100" ht="12" customHeight="1" x14ac:dyDescent="0.3"/>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21</vt:i4>
      </vt:variant>
    </vt:vector>
  </HeadingPairs>
  <TitlesOfParts>
    <vt:vector size="31" baseType="lpstr">
      <vt:lpstr>CCTV SEDE</vt:lpstr>
      <vt:lpstr>CA SEDE</vt:lpstr>
      <vt:lpstr>SCI SEDE</vt:lpstr>
      <vt:lpstr>CCTV CJPF</vt:lpstr>
      <vt:lpstr>CA CJPF</vt:lpstr>
      <vt:lpstr>SCI CJPF</vt:lpstr>
      <vt:lpstr>CCTV CCJ </vt:lpstr>
      <vt:lpstr>SCI CCJ</vt:lpstr>
      <vt:lpstr>Hoja1</vt:lpstr>
      <vt:lpstr>Hoja2</vt:lpstr>
      <vt:lpstr>'CA CJPF'!Área_de_impresión</vt:lpstr>
      <vt:lpstr>'CA SEDE'!Área_de_impresión</vt:lpstr>
      <vt:lpstr>'CCTV CCJ '!Área_de_impresión</vt:lpstr>
      <vt:lpstr>'CCTV CJPF'!Área_de_impresión</vt:lpstr>
      <vt:lpstr>'CCTV SEDE'!Área_de_impresión</vt:lpstr>
      <vt:lpstr>'SCI CCJ'!Área_de_impresión</vt:lpstr>
      <vt:lpstr>'SCI CJPF'!Área_de_impresión</vt:lpstr>
      <vt:lpstr>'SCI SEDE'!Área_de_impresión</vt:lpstr>
      <vt:lpstr>'CA CJPF'!Títulos_a_imprimir</vt:lpstr>
      <vt:lpstr>'CCTV CJPF'!Títulos_a_imprimir</vt:lpstr>
      <vt:lpstr>'SCI CJPF'!Títulos_a_imprimir</vt:lpstr>
      <vt:lpstr>'CCTV CCJ '!Z_894AC01D_E8D3_4F6A_B318_7D78953E2AC6_.wvu.PrintTitles</vt:lpstr>
      <vt:lpstr>'CCTV SEDE'!Z_894AC01D_E8D3_4F6A_B318_7D78953E2AC6_.wvu.PrintTitles</vt:lpstr>
      <vt:lpstr>'CCTV CCJ '!Z_974FFB21_8553_11D7_B636_00C04F6AFAAA_.wvu.PrintTitles</vt:lpstr>
      <vt:lpstr>'CCTV SEDE'!Z_974FFB21_8553_11D7_B636_00C04F6AFAAA_.wvu.PrintTitles</vt:lpstr>
      <vt:lpstr>'CCTV CCJ '!Z_A22F0298_7A6E_11D7_9DD1_00C04F6E317A_.wvu.PrintTitles</vt:lpstr>
      <vt:lpstr>'CCTV SEDE'!Z_A22F0298_7A6E_11D7_9DD1_00C04F6E317A_.wvu.PrintTitles</vt:lpstr>
      <vt:lpstr>'CCTV CCJ '!Z_EC1FA67E_B37D_11D7_B275_00C04F02699D_.wvu.PrintArea</vt:lpstr>
      <vt:lpstr>'CCTV SEDE'!Z_EC1FA67E_B37D_11D7_B275_00C04F02699D_.wvu.PrintArea</vt:lpstr>
      <vt:lpstr>'CCTV CCJ '!Z_EC1FA67E_B37D_11D7_B275_00C04F02699D_.wvu.PrintTitles</vt:lpstr>
      <vt:lpstr>'CCTV SEDE'!Z_EC1FA67E_B37D_11D7_B275_00C04F02699D_.wvu.PrintTitles</vt:lpstr>
    </vt:vector>
  </TitlesOfParts>
  <Company>Pre-installed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CARLOS CRUZ BERMUDEZ</dc:creator>
  <cp:lastModifiedBy>Gustavo Armando Barron Manriquez</cp:lastModifiedBy>
  <cp:lastPrinted>2024-02-16T23:06:26Z</cp:lastPrinted>
  <dcterms:created xsi:type="dcterms:W3CDTF">2095-02-28T22:52:47Z</dcterms:created>
  <dcterms:modified xsi:type="dcterms:W3CDTF">2025-03-25T20:45:25Z</dcterms:modified>
</cp:coreProperties>
</file>