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840" windowWidth="20730" windowHeight="10920" tabRatio="601"/>
  </bookViews>
  <sheets>
    <sheet name="NOVIEMBRE" sheetId="22" r:id="rId1"/>
    <sheet name="RESUMEN NOVIEMBRE" sheetId="23" r:id="rId2"/>
  </sheets>
  <calcPr calcId="145621"/>
</workbook>
</file>

<file path=xl/calcChain.xml><?xml version="1.0" encoding="utf-8"?>
<calcChain xmlns="http://schemas.openxmlformats.org/spreadsheetml/2006/main">
  <c r="D14" i="23" l="1"/>
  <c r="D21" i="23" l="1"/>
  <c r="D19" i="23"/>
  <c r="D86" i="22"/>
  <c r="D84" i="22"/>
  <c r="D85" i="22"/>
  <c r="D20" i="23" l="1"/>
  <c r="D22" i="23" s="1"/>
  <c r="D91" i="22"/>
  <c r="D24" i="23" l="1"/>
  <c r="D25" i="23" l="1"/>
  <c r="D26" i="23" s="1"/>
  <c r="D29" i="23" s="1"/>
</calcChain>
</file>

<file path=xl/sharedStrings.xml><?xml version="1.0" encoding="utf-8"?>
<sst xmlns="http://schemas.openxmlformats.org/spreadsheetml/2006/main" count="539" uniqueCount="334">
  <si>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</si>
  <si>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</si>
  <si>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</si>
  <si>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</si>
  <si>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</si>
  <si>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</si>
  <si>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</si>
  <si>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</si>
  <si>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GUANAJUATO</t>
  </si>
  <si>
    <t>RAMIREZ</t>
  </si>
  <si>
    <t>TORRES</t>
  </si>
  <si>
    <t>GARCIA</t>
  </si>
  <si>
    <t>MARTINEZ</t>
  </si>
  <si>
    <t>ALEJANDRO</t>
  </si>
  <si>
    <t>SANCHEZ</t>
  </si>
  <si>
    <t>PEREZ</t>
  </si>
  <si>
    <t>GONZALEZ</t>
  </si>
  <si>
    <t>HERNANDEZ</t>
  </si>
  <si>
    <t>SEDE GUANAJUATO</t>
  </si>
  <si>
    <t>RESUMEN DE ADEUDOS</t>
  </si>
  <si>
    <t>COSTO</t>
  </si>
  <si>
    <t>DEPÓSITOS</t>
  </si>
  <si>
    <t>MAS</t>
  </si>
  <si>
    <t>DEPOSITOS NO CONSIDERADOS</t>
  </si>
  <si>
    <t>MENOS</t>
  </si>
  <si>
    <t>SALDO</t>
  </si>
  <si>
    <t>IVA</t>
  </si>
  <si>
    <t>TOTAL FACTURA</t>
  </si>
  <si>
    <t>TOTAL A ENVIAR A DELEGACIÓN</t>
  </si>
  <si>
    <t>ARROYO</t>
  </si>
  <si>
    <t>JOSE LUIS</t>
  </si>
  <si>
    <t>RODRIGUEZ</t>
  </si>
  <si>
    <t>MAC-12</t>
  </si>
  <si>
    <t>HUERTA</t>
  </si>
  <si>
    <t>MIGUEL ANGEL</t>
  </si>
  <si>
    <t>JIMENEZ</t>
  </si>
  <si>
    <t>ZAVALA</t>
  </si>
  <si>
    <t>ALVAREZ</t>
  </si>
  <si>
    <t>GERMAN EZEQUIEL</t>
  </si>
  <si>
    <t>ARECHIGA</t>
  </si>
  <si>
    <t>OSCAR ALBERTO</t>
  </si>
  <si>
    <t>CERVANTES</t>
  </si>
  <si>
    <t>IBARRA</t>
  </si>
  <si>
    <t>MARIN</t>
  </si>
  <si>
    <t>JAVIER IVAN</t>
  </si>
  <si>
    <t>VENTURA</t>
  </si>
  <si>
    <t>CRISTOBAL MISAEL</t>
  </si>
  <si>
    <t>SANTANA</t>
  </si>
  <si>
    <t>INGRID ILEANA</t>
  </si>
  <si>
    <t>AGUILAR</t>
  </si>
  <si>
    <t>ORTEGA</t>
  </si>
  <si>
    <t>ALEJANDRA</t>
  </si>
  <si>
    <t xml:space="preserve">VEGA </t>
  </si>
  <si>
    <t>DUEÑEZ</t>
  </si>
  <si>
    <t>SILVESTRE</t>
  </si>
  <si>
    <t>BARRIENTOS</t>
  </si>
  <si>
    <t>EFRAIN</t>
  </si>
  <si>
    <t>CESAR PAUL</t>
  </si>
  <si>
    <t>MCVT-2 2016 LEÓN</t>
  </si>
  <si>
    <t>MAC-12 2016 IRAPUATO</t>
  </si>
  <si>
    <t>itc</t>
  </si>
  <si>
    <t>MGP-6</t>
  </si>
  <si>
    <t>AGUIRRE</t>
  </si>
  <si>
    <t>GERMAN</t>
  </si>
  <si>
    <t>CASTILLO</t>
  </si>
  <si>
    <t>ROCHA</t>
  </si>
  <si>
    <t>PEDRO ARMANDO</t>
  </si>
  <si>
    <t>MARCO ANTONIO</t>
  </si>
  <si>
    <t>RUBEN ALFREDO</t>
  </si>
  <si>
    <t>LUNA</t>
  </si>
  <si>
    <t>BRAVO</t>
  </si>
  <si>
    <t>JUAN ROBERTO</t>
  </si>
  <si>
    <t>RAMOS</t>
  </si>
  <si>
    <t>BRENDA GABRIELA</t>
  </si>
  <si>
    <t>LUIS ADAN</t>
  </si>
  <si>
    <t>DE LA CRUZ</t>
  </si>
  <si>
    <t>ANGELICA</t>
  </si>
  <si>
    <t>ALMAZA</t>
  </si>
  <si>
    <t>JORGE LUIS</t>
  </si>
  <si>
    <t>ONTIVEROS</t>
  </si>
  <si>
    <t xml:space="preserve">SEGURA </t>
  </si>
  <si>
    <t>CRUCES</t>
  </si>
  <si>
    <t>LOPEZ</t>
  </si>
  <si>
    <t>MAC-13</t>
  </si>
  <si>
    <t>BELTRAN</t>
  </si>
  <si>
    <t>ROSA NELLIE</t>
  </si>
  <si>
    <t>MAGDALENA</t>
  </si>
  <si>
    <t>BOCANEGRA</t>
  </si>
  <si>
    <t>DIAZ</t>
  </si>
  <si>
    <t>RICARDO</t>
  </si>
  <si>
    <t>ARMAS</t>
  </si>
  <si>
    <t>BUCIO</t>
  </si>
  <si>
    <t>DIEGO ALEJANDRO</t>
  </si>
  <si>
    <t xml:space="preserve">PEREZ </t>
  </si>
  <si>
    <t xml:space="preserve">GUEVARA </t>
  </si>
  <si>
    <t>local</t>
  </si>
  <si>
    <t>DUEÑES</t>
  </si>
  <si>
    <t xml:space="preserve">RODRIGUEZ </t>
  </si>
  <si>
    <t>CORRES</t>
  </si>
  <si>
    <t>VELASCO</t>
  </si>
  <si>
    <t>LUIS ALBERTO</t>
  </si>
  <si>
    <t>PRIETO</t>
  </si>
  <si>
    <t>ZIF RICARDO</t>
  </si>
  <si>
    <t>SIERRA</t>
  </si>
  <si>
    <t>HUGO ENRIQUE</t>
  </si>
  <si>
    <t>MARCELA PATRICIA</t>
  </si>
  <si>
    <t>CARRILLO</t>
  </si>
  <si>
    <t>JOVANA EDITH</t>
  </si>
  <si>
    <t>CARLOS</t>
  </si>
  <si>
    <t>HERRERA</t>
  </si>
  <si>
    <t>RUIZ</t>
  </si>
  <si>
    <t>EMMANUEL</t>
  </si>
  <si>
    <t>LESPRON</t>
  </si>
  <si>
    <t>ZARATE</t>
  </si>
  <si>
    <t>CARLOS GREGORIO</t>
  </si>
  <si>
    <t>FRIAS</t>
  </si>
  <si>
    <t>CARMONA</t>
  </si>
  <si>
    <t>DAVID FERNANDO</t>
  </si>
  <si>
    <t>MENDEZ</t>
  </si>
  <si>
    <t>ROSALES</t>
  </si>
  <si>
    <t>JOSE RAMON</t>
  </si>
  <si>
    <t>SANDOVAL</t>
  </si>
  <si>
    <t>GALLARDO</t>
  </si>
  <si>
    <t>CHAVEZ</t>
  </si>
  <si>
    <t>ROBLES</t>
  </si>
  <si>
    <t xml:space="preserve">GALVAN </t>
  </si>
  <si>
    <t>RAZO</t>
  </si>
  <si>
    <t>AGUSTIN</t>
  </si>
  <si>
    <t>SEPTIEMBRE</t>
  </si>
  <si>
    <t xml:space="preserve">FACTURA </t>
  </si>
  <si>
    <t>FRANCO</t>
  </si>
  <si>
    <t xml:space="preserve">CAMACHO </t>
  </si>
  <si>
    <t>OCTAVIO ALFONSO</t>
  </si>
  <si>
    <t xml:space="preserve">ENRIQUEZ </t>
  </si>
  <si>
    <t>GOMEZ</t>
  </si>
  <si>
    <t>CARLOS MIGUEL</t>
  </si>
  <si>
    <t>MOSQUEDA</t>
  </si>
  <si>
    <t>MUÑOZ</t>
  </si>
  <si>
    <t>IGNACIO</t>
  </si>
  <si>
    <t xml:space="preserve">MAC-13 2017 LEÓN </t>
  </si>
  <si>
    <t>JOSE ISAIAS</t>
  </si>
  <si>
    <t>GUERRERO</t>
  </si>
  <si>
    <t>MENOS SERVICIOS</t>
  </si>
  <si>
    <t>EDGARDO</t>
  </si>
  <si>
    <t>MGP-7</t>
  </si>
  <si>
    <t>MVT-2</t>
  </si>
  <si>
    <t>CARDENAS</t>
  </si>
  <si>
    <t xml:space="preserve">VALENCIA </t>
  </si>
  <si>
    <t xml:space="preserve">ANA CRISTINA </t>
  </si>
  <si>
    <t>MACIAS</t>
  </si>
  <si>
    <t>JASSO</t>
  </si>
  <si>
    <t>SORLOZANO</t>
  </si>
  <si>
    <t>Relación de depósitos NOVIEMBRE 2017 (Sedes)</t>
  </si>
  <si>
    <t>AL 30 DE NOVIEMBRE DE 2017</t>
  </si>
  <si>
    <t>NOVIEMBRE</t>
  </si>
  <si>
    <t>SERVICIOS DE NOVIEMBRE</t>
  </si>
  <si>
    <t>FACTURAS D INT 0000002 00880158</t>
  </si>
  <si>
    <t>FSDE-41969</t>
  </si>
  <si>
    <t>MCVT161702097845CRISTOBAL AGUILAR SANCHE D INT 0001277 00440794</t>
  </si>
  <si>
    <t>FSDE-41970</t>
  </si>
  <si>
    <t>MCVT161702097908 EDGARDO IBARRA SEGURA D INT 0001276 00440797</t>
  </si>
  <si>
    <t>FSDE-41971</t>
  </si>
  <si>
    <t>DEPOSITO DE 1618011133 SUC. BCA. 1618011133 00095712</t>
  </si>
  <si>
    <t>FSDE-41972</t>
  </si>
  <si>
    <t>colegiatura noviembre D INT 1113510 00639850</t>
  </si>
  <si>
    <t>FSDE-41973</t>
  </si>
  <si>
    <t>MENSUALIDAD NOVIEMBRE D INT 0031117 00683081</t>
  </si>
  <si>
    <t>FSDE-41974</t>
  </si>
  <si>
    <t>PAGO DE MENSUALIDAD MGP D INT 0000001 00647376</t>
  </si>
  <si>
    <t>FSDE-41975</t>
  </si>
  <si>
    <t>DEPOSITO DE 161502039154 SUC. GU 1502039154 00385129</t>
  </si>
  <si>
    <t>FSDE-41988</t>
  </si>
  <si>
    <t>DEPOSITO EN EFECTIV SUC. GUANAJUATO,GTO 0000000000 00385144</t>
  </si>
  <si>
    <t>FSDE-41989</t>
  </si>
  <si>
    <t>DEPOSITO DE 160083102511 SUC. ES 0083102511 00735743</t>
  </si>
  <si>
    <t>FSDE-42024</t>
  </si>
  <si>
    <t>161801132580 D INT 3901442 00890789</t>
  </si>
  <si>
    <t>FSDE-42183</t>
  </si>
  <si>
    <t>160083102511 D INT 0131117 00565382</t>
  </si>
  <si>
    <t>FSDE-42184</t>
  </si>
  <si>
    <t>Luis Alberto Corres Velasco D INT 8350130 00011952</t>
  </si>
  <si>
    <t>FSDE-42186</t>
  </si>
  <si>
    <t>161801126296 D INT 1075800 00380688</t>
  </si>
  <si>
    <t>FSDE-42187</t>
  </si>
  <si>
    <t>MENSUALIDAD D INT 3180917 00262768</t>
  </si>
  <si>
    <t>FSDE-42189</t>
  </si>
  <si>
    <t>REF 160083102511 D INT 0002511 00300025</t>
  </si>
  <si>
    <t>FSDE-42190</t>
  </si>
  <si>
    <t>Hugo Enrique Hernandez Sierra D INT 8350120 00012490</t>
  </si>
  <si>
    <t>FSDE-42234</t>
  </si>
  <si>
    <t>DEPOSITO DE 160083102511 SUC. V 0083102511 00495271</t>
  </si>
  <si>
    <t>FSDE-42356</t>
  </si>
  <si>
    <t>MAESTRIA OCTUBRE D INT 0141117 00017295</t>
  </si>
  <si>
    <t>FSDE-42475</t>
  </si>
  <si>
    <t>RECARGOS D INT 0141117 00032403</t>
  </si>
  <si>
    <t>FSDE-42476</t>
  </si>
  <si>
    <t>PAGO INSC 2 PER MAESTRIA ADMON DE LA CON D INT 4901520 00807816</t>
  </si>
  <si>
    <t>FSDE-42509</t>
  </si>
  <si>
    <t>INSCRIP 4 PERS MAESTRIA CONSTR DE VIAS T D INT 5067711 00517209</t>
  </si>
  <si>
    <t>FSDE-42510</t>
  </si>
  <si>
    <t>PAGO MENSUALIDAD D INT 8130600 00119911</t>
  </si>
  <si>
    <t>FSDE-42511</t>
  </si>
  <si>
    <t>DEPOSITO DE 1600831025 SUC. BCA. 1600831025 00086622</t>
  </si>
  <si>
    <t>FSDE-42512</t>
  </si>
  <si>
    <t>DEPOSITO DE 9 SUC. BCA.ELECTRONI 0000000009 00181689</t>
  </si>
  <si>
    <t>FSDE-42554</t>
  </si>
  <si>
    <t>INSC MAESTRIAS ADMON DE LA CONST Y GEREN D INT 5151798 00017651</t>
  </si>
  <si>
    <t>FSDE-42598</t>
  </si>
  <si>
    <t>FACTURAS D INT 0000002 00252718</t>
  </si>
  <si>
    <t>FSDE-42599</t>
  </si>
  <si>
    <t>161801114067 D INT 1618011 00594654</t>
  </si>
  <si>
    <t>FSDE-42600</t>
  </si>
  <si>
    <t>PAGO DE MAESTRIA OCTUBRE Y NOVIEMBRE D INT 0000098 00179019</t>
  </si>
  <si>
    <t>FSDE-42601</t>
  </si>
  <si>
    <t>161702098179 D INT 0291117 00728724</t>
  </si>
  <si>
    <t>FSDE-42680</t>
  </si>
  <si>
    <t>161702098019 D INT 0291117 00728315</t>
  </si>
  <si>
    <t>FSDE-42681</t>
  </si>
  <si>
    <t>161702098019 D INT 0291117 00980830</t>
  </si>
  <si>
    <t>FSDE-42682</t>
  </si>
  <si>
    <t>161702098179 D INT 0291117 00979745</t>
  </si>
  <si>
    <t>FSDE-42683</t>
  </si>
  <si>
    <t>Colegiatura noviembre D INT 0000011 00995748</t>
  </si>
  <si>
    <t>FSDE-42684</t>
  </si>
  <si>
    <t>MASTRIA INGRID D INT 0291117 00049030</t>
  </si>
  <si>
    <t>FSDE-42688</t>
  </si>
  <si>
    <t>PAGO COL MES DE NOV MAESTRIA VIAS T D INT 0291117 00147767</t>
  </si>
  <si>
    <t>FSDE-42689</t>
  </si>
  <si>
    <t>PAGO NOVIEMBRE D INT 0301117 00418287</t>
  </si>
  <si>
    <t>FSDE-42690</t>
  </si>
  <si>
    <t>Mensualidad Noviembre D INT 4745200 00590507</t>
  </si>
  <si>
    <t>FSDE-42691</t>
  </si>
  <si>
    <t>FALTANTE D INT 0301117 00690465</t>
  </si>
  <si>
    <t>FSDE-42708</t>
  </si>
  <si>
    <t>DEPOSITO DE 161801112192 SUC. CE 1801112192 00418848</t>
  </si>
  <si>
    <t>FSDE-42709</t>
  </si>
  <si>
    <t>DEPOSITO DE 161801112764 SUC. CE 1801112764 00414178</t>
  </si>
  <si>
    <t>FSDE-42710</t>
  </si>
  <si>
    <t>pago colegiatura maestria mes de octubre D INT 0291117 00147065</t>
  </si>
  <si>
    <t>FSDE-42721</t>
  </si>
  <si>
    <t>DEPOSITO DE 160083102511 SUC. AB 0083102511 00000242</t>
  </si>
  <si>
    <t>DEPOSITO DE 161701000285 SUC. SU 1701000285 00704059</t>
  </si>
  <si>
    <t>DEPOSITO DE SUC. SALVATIERRA,GT 0000000000 00752587</t>
  </si>
  <si>
    <t>DEPOSITO DE 160083102511 SUC. GU 0083102511 00010051</t>
  </si>
  <si>
    <t>DEPOSITO DE 160083102511 SUC. PE 0083102511 00069546</t>
  </si>
  <si>
    <t>DEPOSITO DE 160083102511 SUC. EM 0083102511 00701894</t>
  </si>
  <si>
    <t>DEPOSITO DE 160083102511 SUC. EM 0083102511 00701899</t>
  </si>
  <si>
    <t>DEPOSITO DE 160083102511 SUC. SU 0083102511 00744748</t>
  </si>
  <si>
    <t>DEPOSITO DE 160083102511 SUC. V 0083102511 00486958</t>
  </si>
  <si>
    <t>161801114067 D INT 1618011 00872025</t>
  </si>
  <si>
    <t>DEPOSITO DE 161801111921 SUC. CE 1801111921 00406098</t>
  </si>
  <si>
    <t>DEPOSITO DE 161801128011 SUC. SA 1801128011 00414166</t>
  </si>
  <si>
    <t>161702099211 Torres Zavala Ruben Nov 17 D INT 0091117 00602325</t>
  </si>
  <si>
    <t>DEPOSITO DE 161801126582 SUC. FA 1801126582 00467984</t>
  </si>
  <si>
    <t>DEPOSITO DE 161801127488 SUC. FA 1801127488 00467955</t>
  </si>
  <si>
    <t>DEPOSITO DE 161801125899 SUC. FA 1801125899 00468027</t>
  </si>
  <si>
    <t>DEPOSITO DE 161801126136 SUC. FA 1801126136 00468720</t>
  </si>
  <si>
    <t>DEPOSITO DE 161801127997 SUC. FA 1801127997 00468934</t>
  </si>
  <si>
    <t>DEPOSITO DE 161801128171 SUC. FA 1801128171 00468944</t>
  </si>
  <si>
    <t>DEPOSITO DE 161801128394 SUC. FA 1801128394 00468949</t>
  </si>
  <si>
    <t>DEPOSITO DE 161801113098 SUC. PL 1801113098 00363498</t>
  </si>
  <si>
    <t>161801126422 ZIF RICARDO ENRIQUEZ PRIETO D INT 1618011 00558595</t>
  </si>
  <si>
    <t>DEPOSITO DE 161801127042 SUC. SO 1801127042 00658654</t>
  </si>
  <si>
    <t>DEPOSITO DE 161801125453 SUC. SA 1801125453 00416531</t>
  </si>
  <si>
    <t>DEPOSITO DE 161801125676 SUC. SA 1801125676 00416536</t>
  </si>
  <si>
    <t>DEPOSITO DE 161801127265 SUC. SA 1801127265 00416322</t>
  </si>
  <si>
    <t>DEPOSITO DE 161801126073 SUC. SA 1801126073 00416541</t>
  </si>
  <si>
    <t>DEPOSITO DE 161801128457 SUC. FA 1801128457 00469595</t>
  </si>
  <si>
    <t>DEPOSITO DE 160083102511 SUC. CA 0083102511 00420757</t>
  </si>
  <si>
    <t>161801126708 CARLOS MIGUEL GOMEZ ALANIZ D INT 1618011 00158842</t>
  </si>
  <si>
    <t>DEPOSITO DE 161801125962 SUC. SA 1801125962 00417312</t>
  </si>
  <si>
    <t>DEPOSITO DE 160083102511 SUC. ES 0083102511 00739982</t>
  </si>
  <si>
    <t>DEPOSITO DE 160083102511 SUC. V 0083102511 00494928</t>
  </si>
  <si>
    <t>DEPOSITO DE 160083102511 SUC. FA 0083102511 00474760</t>
  </si>
  <si>
    <t>DEPOSITO DE 161801126645 SUC. FA 1801126645 00477531</t>
  </si>
  <si>
    <t>DEPOSITO DE 160083102511 SUC. SU 0083102511 00243570</t>
  </si>
  <si>
    <t>servicio</t>
  </si>
  <si>
    <t>MARQUEZ</t>
  </si>
  <si>
    <t xml:space="preserve">MARIA ELENA </t>
  </si>
  <si>
    <t xml:space="preserve">EXAMEN </t>
  </si>
  <si>
    <t xml:space="preserve">HUERTA </t>
  </si>
  <si>
    <t xml:space="preserve">CARDONA MARTINEZ ROGELIO Y GONZALEZ VELAZQUEZ MARIA JOSE </t>
  </si>
  <si>
    <t>MVI-IRA</t>
  </si>
  <si>
    <t>ALBERTO</t>
  </si>
  <si>
    <t>GILBERTO ROMAN</t>
  </si>
  <si>
    <t>MCVT-LEON</t>
  </si>
  <si>
    <t>CASARRUBIA</t>
  </si>
  <si>
    <t>MPG-6</t>
  </si>
  <si>
    <t xml:space="preserve">VARGAS </t>
  </si>
  <si>
    <t>VILLEGAS</t>
  </si>
  <si>
    <t>GUTIERREZ</t>
  </si>
  <si>
    <t>ALANIS</t>
  </si>
  <si>
    <t>PEREZ MEDEL ERENDIRA Y RODRIGUEZ VAZQUEZ EVERARDO</t>
  </si>
  <si>
    <t>HERNANDEZ ALFREDO, LOPEZ JUAN JOSE, MOLINA EFRAIN, RODRIGUEZ JUANA BEATRIZ</t>
  </si>
  <si>
    <t>OSCAR SERGIO</t>
  </si>
  <si>
    <t>CESAR RAYMUNDO</t>
  </si>
  <si>
    <t>MAC-13 Y MGP-6</t>
  </si>
  <si>
    <t>PEREZ ERENDIRA, RODRIGUEZ EVERARDO , IBARRA FELIPE</t>
  </si>
  <si>
    <t xml:space="preserve">MAC-13 </t>
  </si>
  <si>
    <t xml:space="preserve">CARDONA ROGELIO Y GONZALEZ MARIA JOSE </t>
  </si>
  <si>
    <t>DUEÑEZ SILVESTRE</t>
  </si>
  <si>
    <t xml:space="preserve">JOSE LUIS </t>
  </si>
  <si>
    <t>ZARAGOZA MARCO ANTONIO. GONZALEZ MEDINA JAVIER</t>
  </si>
  <si>
    <t>MVT-IRA</t>
  </si>
  <si>
    <t>LEON</t>
  </si>
  <si>
    <t>NOEMI</t>
  </si>
  <si>
    <t>BERMUDEZ</t>
  </si>
  <si>
    <t>NORMA ELIZABETH</t>
  </si>
  <si>
    <t>MARES</t>
  </si>
  <si>
    <t>LILIANA</t>
  </si>
  <si>
    <t>CASADOS</t>
  </si>
  <si>
    <t>AARON ABIEL</t>
  </si>
  <si>
    <t>DEPOSITOS NO CONCIDERADOS</t>
  </si>
  <si>
    <t>TRANSFERENCIA 13-11-17 HUGO ENRIQUE HERNANDEZ SIERRA CLAVE DE RASTREO BB13395008660</t>
  </si>
  <si>
    <t xml:space="preserve">TRANSFERENCIA 21-11-17 ORALIA LEON SANDOVAL CONCEPTO INSCRIPCION </t>
  </si>
  <si>
    <t>Aplicaciones informaticas para la gerencia de proyectos</t>
  </si>
  <si>
    <t xml:space="preserve"> MGP-6 LEÓN</t>
  </si>
  <si>
    <t xml:space="preserve">Administración de empresas de la construcción </t>
  </si>
  <si>
    <t xml:space="preserve">Administración de la gerencia de proyectos </t>
  </si>
  <si>
    <t>MGP-7 SALAMANCA</t>
  </si>
  <si>
    <t>VIVIANA MARGOT</t>
  </si>
  <si>
    <t>CABRERA</t>
  </si>
  <si>
    <t xml:space="preserve">JOSE </t>
  </si>
  <si>
    <t xml:space="preserve">SERVICIOS </t>
  </si>
  <si>
    <t xml:space="preserve">Análisis y diseño de puentes y tuneles </t>
  </si>
  <si>
    <t xml:space="preserve">Planeación, programación y control de proyectos </t>
  </si>
  <si>
    <t>VARGAS</t>
  </si>
  <si>
    <t>CHRISTIAN</t>
  </si>
  <si>
    <t>MCVT LEON</t>
  </si>
  <si>
    <t xml:space="preserve">ESPINOZA </t>
  </si>
  <si>
    <t xml:space="preserve">URBIETA </t>
  </si>
  <si>
    <t>LUCY</t>
  </si>
  <si>
    <t xml:space="preserve">RIVERA </t>
  </si>
  <si>
    <t>VICTOR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</si>
</sst>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43" fontId="7" fillId="0" borderId="0" applyFont="0" applyFill="0" applyBorder="0" applyAlignment="0" applyProtection="0"/>
    <xf numFmtId="0" fontId="17" fillId="0" borderId="0"/>
    <xf numFmtId="0" fontId="18" fillId="0" borderId="0"/>
  </cellStyleXfs>
  <cellXfs count="63">
    <xf numFmtId="0" fontId="0" fillId="0" borderId="0" xfId="0"/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5" fillId="0" borderId="0" xfId="0" applyFont="1"/>
    <xf numFmtId="0" fontId="5" fillId="0" borderId="0" xfId="0" applyFont="1" applyFill="1" applyBorder="1" applyAlignment="1">
      <alignment horizontal="center" vertical="center"/>
    </xf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15" fillId="0" borderId="0" xfId="0" applyFont="1" applyAlignment="1">
      <alignment horizontal="right"/>
    </xf>
    <xf numFmtId="14" fontId="10" fillId="0" borderId="0" xfId="3" applyNumberFormat="1" applyFont="1"/>
    <xf numFmtId="44" fontId="0" fillId="0" borderId="0" xfId="13" applyNumberFormat="1" applyFont="1"/>
    <xf numFmtId="44" fontId="15" fillId="0" borderId="0" xfId="0" applyNumberFormat="1" applyFont="1"/>
    <xf numFmtId="44" fontId="0" fillId="0" borderId="1" xfId="13" applyNumberFormat="1" applyFont="1" applyBorder="1"/>
    <xf numFmtId="4" fontId="2" fillId="0" borderId="1" xfId="0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6">
    <cellStyle name="Millares" xfId="13" builtinId="3"/>
    <cellStyle name="Millares 2" xfId="4"/>
    <cellStyle name="Normal" xfId="0" builtinId="0"/>
    <cellStyle name="Normal 10" xfId="15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4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F47" sqref="F47"/>
    </sheetView>
  </sheetViews>
  <sheetFormatPr baseColWidth="10" defaultRowHeight="15" x14ac:dyDescent="0.25"/>
  <cols>
    <col min="3" max="3" width="58.28515625" customWidth="1"/>
    <col min="4" max="4" width="11.42578125" customWidth="1"/>
  </cols>
  <sheetData>
    <row r="1" spans="1:12" x14ac:dyDescent="0.25">
      <c r="A1" s="60" t="s">
        <v>0</v>
      </c>
      <c r="B1" s="60"/>
      <c r="C1" s="60"/>
      <c r="D1" s="60"/>
      <c r="E1" s="60"/>
    </row>
    <row r="2" spans="1:12" x14ac:dyDescent="0.25">
      <c r="A2" s="60" t="s">
        <v>152</v>
      </c>
      <c r="B2" s="60"/>
      <c r="C2" s="60"/>
      <c r="D2" s="60"/>
      <c r="E2" s="60"/>
    </row>
    <row r="3" spans="1:12" x14ac:dyDescent="0.25">
      <c r="A3" s="8"/>
      <c r="B3" s="9"/>
      <c r="C3" s="7"/>
      <c r="D3" s="9"/>
      <c r="E3" s="7"/>
    </row>
    <row r="4" spans="1:12" x14ac:dyDescent="0.25">
      <c r="A4" s="47" t="s">
        <v>128</v>
      </c>
      <c r="B4" s="9"/>
      <c r="C4" s="7"/>
      <c r="D4" s="9"/>
      <c r="E4" s="7"/>
    </row>
    <row r="5" spans="1:12" x14ac:dyDescent="0.25">
      <c r="A5" s="10" t="s">
        <v>1</v>
      </c>
      <c r="B5" s="11" t="s">
        <v>2</v>
      </c>
      <c r="C5" s="11" t="s">
        <v>3</v>
      </c>
      <c r="D5" s="12" t="s">
        <v>4</v>
      </c>
      <c r="E5" s="13" t="s">
        <v>5</v>
      </c>
      <c r="F5" s="11" t="s">
        <v>6</v>
      </c>
      <c r="G5" s="11" t="s">
        <v>129</v>
      </c>
    </row>
    <row r="6" spans="1:12" s="14" customFormat="1" x14ac:dyDescent="0.25">
      <c r="A6" s="15">
        <v>2</v>
      </c>
      <c r="B6" s="16">
        <v>43040</v>
      </c>
      <c r="C6" s="17" t="s">
        <v>170</v>
      </c>
      <c r="D6" s="46">
        <v>10697</v>
      </c>
      <c r="E6" s="17" t="s">
        <v>8</v>
      </c>
      <c r="F6" s="18">
        <v>715</v>
      </c>
      <c r="G6" s="19" t="s">
        <v>171</v>
      </c>
      <c r="H6" s="14" t="s">
        <v>276</v>
      </c>
      <c r="I6" s="14" t="s">
        <v>279</v>
      </c>
      <c r="J6" s="14" t="s">
        <v>15</v>
      </c>
      <c r="K6" s="14" t="s">
        <v>277</v>
      </c>
      <c r="L6" s="14" t="s">
        <v>278</v>
      </c>
    </row>
    <row r="7" spans="1:12" s="14" customFormat="1" x14ac:dyDescent="0.25">
      <c r="A7" s="15">
        <v>1</v>
      </c>
      <c r="B7" s="16">
        <v>43040</v>
      </c>
      <c r="C7" s="17" t="s">
        <v>172</v>
      </c>
      <c r="D7" s="46">
        <v>400</v>
      </c>
      <c r="E7" s="17" t="s">
        <v>8</v>
      </c>
      <c r="F7" s="18">
        <v>170</v>
      </c>
      <c r="G7" s="19" t="s">
        <v>173</v>
      </c>
      <c r="H7" s="14" t="s">
        <v>276</v>
      </c>
      <c r="I7" s="14" t="s">
        <v>279</v>
      </c>
      <c r="J7" s="14" t="s">
        <v>15</v>
      </c>
      <c r="K7" s="14" t="s">
        <v>277</v>
      </c>
      <c r="L7" s="14" t="s">
        <v>278</v>
      </c>
    </row>
    <row r="8" spans="1:12" s="14" customFormat="1" x14ac:dyDescent="0.25">
      <c r="A8" s="15">
        <v>5</v>
      </c>
      <c r="B8" s="16">
        <v>43040</v>
      </c>
      <c r="C8" s="17" t="s">
        <v>240</v>
      </c>
      <c r="D8" s="46">
        <v>3250</v>
      </c>
      <c r="E8" s="17" t="s">
        <v>8</v>
      </c>
      <c r="F8" s="18">
        <v>715</v>
      </c>
      <c r="G8" s="19"/>
      <c r="I8" s="14" t="s">
        <v>32</v>
      </c>
      <c r="J8" s="14" t="s">
        <v>37</v>
      </c>
      <c r="K8" s="14" t="s">
        <v>15</v>
      </c>
      <c r="L8" s="14" t="s">
        <v>38</v>
      </c>
    </row>
    <row r="9" spans="1:12" s="14" customFormat="1" x14ac:dyDescent="0.25">
      <c r="A9" s="15">
        <v>9</v>
      </c>
      <c r="B9" s="16">
        <v>43040</v>
      </c>
      <c r="C9" s="17" t="s">
        <v>241</v>
      </c>
      <c r="D9" s="46">
        <v>3000</v>
      </c>
      <c r="E9" s="17" t="s">
        <v>8</v>
      </c>
      <c r="F9" s="18">
        <v>715</v>
      </c>
      <c r="G9" s="19"/>
      <c r="I9" s="14" t="s">
        <v>32</v>
      </c>
      <c r="J9" s="14" t="s">
        <v>39</v>
      </c>
      <c r="K9" s="14" t="s">
        <v>17</v>
      </c>
      <c r="L9" s="14" t="s">
        <v>40</v>
      </c>
    </row>
    <row r="10" spans="1:12" x14ac:dyDescent="0.25">
      <c r="A10" s="1">
        <v>14</v>
      </c>
      <c r="B10" s="2">
        <v>43040</v>
      </c>
      <c r="C10" s="3" t="s">
        <v>242</v>
      </c>
      <c r="D10" s="44">
        <v>1600</v>
      </c>
      <c r="E10" s="3" t="s">
        <v>8</v>
      </c>
      <c r="F10" s="4">
        <v>715</v>
      </c>
      <c r="G10" s="48"/>
    </row>
    <row r="11" spans="1:12" s="14" customFormat="1" x14ac:dyDescent="0.25">
      <c r="A11" s="15">
        <v>18</v>
      </c>
      <c r="B11" s="16">
        <v>43040</v>
      </c>
      <c r="C11" s="17" t="s">
        <v>243</v>
      </c>
      <c r="D11" s="46">
        <v>1600</v>
      </c>
      <c r="E11" s="17" t="s">
        <v>8</v>
      </c>
      <c r="F11" s="18">
        <v>715</v>
      </c>
      <c r="G11" s="19"/>
      <c r="I11" s="14" t="s">
        <v>282</v>
      </c>
      <c r="J11" s="14" t="s">
        <v>326</v>
      </c>
      <c r="K11" s="14" t="s">
        <v>82</v>
      </c>
      <c r="L11" s="14" t="s">
        <v>327</v>
      </c>
    </row>
    <row r="12" spans="1:12" s="14" customFormat="1" x14ac:dyDescent="0.25">
      <c r="A12" s="15">
        <v>25</v>
      </c>
      <c r="B12" s="16">
        <v>43042</v>
      </c>
      <c r="C12" s="17" t="s">
        <v>158</v>
      </c>
      <c r="D12" s="46">
        <v>3243</v>
      </c>
      <c r="E12" s="17" t="s">
        <v>8</v>
      </c>
      <c r="F12" s="18">
        <v>715</v>
      </c>
      <c r="G12" s="19" t="s">
        <v>159</v>
      </c>
      <c r="I12" s="14" t="s">
        <v>145</v>
      </c>
      <c r="J12" s="14" t="s">
        <v>49</v>
      </c>
      <c r="K12" s="14" t="s">
        <v>14</v>
      </c>
      <c r="L12" s="14" t="s">
        <v>46</v>
      </c>
    </row>
    <row r="13" spans="1:12" s="14" customFormat="1" x14ac:dyDescent="0.25">
      <c r="A13" s="15">
        <v>26</v>
      </c>
      <c r="B13" s="16">
        <v>43042</v>
      </c>
      <c r="C13" s="17" t="s">
        <v>160</v>
      </c>
      <c r="D13" s="46">
        <v>3243</v>
      </c>
      <c r="E13" s="17" t="s">
        <v>8</v>
      </c>
      <c r="F13" s="18">
        <v>715</v>
      </c>
      <c r="G13" s="19" t="s">
        <v>161</v>
      </c>
      <c r="I13" s="14" t="s">
        <v>145</v>
      </c>
      <c r="J13" s="14" t="s">
        <v>42</v>
      </c>
      <c r="K13" s="14" t="s">
        <v>80</v>
      </c>
      <c r="L13" s="14" t="s">
        <v>143</v>
      </c>
    </row>
    <row r="14" spans="1:12" s="14" customFormat="1" x14ac:dyDescent="0.25">
      <c r="A14" s="15">
        <v>38</v>
      </c>
      <c r="B14" s="16">
        <v>43042</v>
      </c>
      <c r="C14" s="17" t="s">
        <v>162</v>
      </c>
      <c r="D14" s="46">
        <v>3243</v>
      </c>
      <c r="E14" s="17" t="s">
        <v>8</v>
      </c>
      <c r="F14" s="18">
        <v>715</v>
      </c>
      <c r="G14" s="19" t="s">
        <v>163</v>
      </c>
      <c r="I14" s="14" t="s">
        <v>61</v>
      </c>
      <c r="J14" s="14" t="s">
        <v>62</v>
      </c>
      <c r="K14" s="14" t="s">
        <v>35</v>
      </c>
      <c r="L14" s="14" t="s">
        <v>63</v>
      </c>
    </row>
    <row r="15" spans="1:12" s="14" customFormat="1" x14ac:dyDescent="0.25">
      <c r="A15" s="15">
        <v>51</v>
      </c>
      <c r="B15" s="16">
        <v>43042</v>
      </c>
      <c r="C15" s="17" t="s">
        <v>166</v>
      </c>
      <c r="D15" s="46">
        <v>3820</v>
      </c>
      <c r="E15" s="17" t="s">
        <v>8</v>
      </c>
      <c r="F15" s="18">
        <v>715</v>
      </c>
      <c r="G15" s="19" t="s">
        <v>167</v>
      </c>
      <c r="I15" s="14" t="s">
        <v>32</v>
      </c>
      <c r="J15" s="14" t="s">
        <v>280</v>
      </c>
      <c r="K15" s="14" t="s">
        <v>81</v>
      </c>
      <c r="L15" s="14" t="s">
        <v>34</v>
      </c>
    </row>
    <row r="16" spans="1:12" s="14" customFormat="1" x14ac:dyDescent="0.25">
      <c r="A16" s="15">
        <v>32</v>
      </c>
      <c r="B16" s="16">
        <v>43042</v>
      </c>
      <c r="C16" s="17" t="s">
        <v>244</v>
      </c>
      <c r="D16" s="46">
        <v>1600</v>
      </c>
      <c r="E16" s="17" t="s">
        <v>8</v>
      </c>
      <c r="F16" s="18">
        <v>715</v>
      </c>
      <c r="G16" s="19"/>
      <c r="I16" s="14" t="s">
        <v>282</v>
      </c>
      <c r="J16" s="14" t="s">
        <v>321</v>
      </c>
      <c r="K16" s="14" t="s">
        <v>93</v>
      </c>
      <c r="L16" s="14" t="s">
        <v>322</v>
      </c>
    </row>
    <row r="17" spans="1:12" s="14" customFormat="1" x14ac:dyDescent="0.25">
      <c r="A17" s="15">
        <v>34</v>
      </c>
      <c r="B17" s="16">
        <v>43042</v>
      </c>
      <c r="C17" s="17" t="s">
        <v>245</v>
      </c>
      <c r="D17" s="46">
        <v>1600</v>
      </c>
      <c r="E17" s="17" t="s">
        <v>8</v>
      </c>
      <c r="F17" s="18">
        <v>715</v>
      </c>
      <c r="G17" s="19"/>
      <c r="I17" s="14" t="s">
        <v>328</v>
      </c>
      <c r="J17" s="14" t="s">
        <v>329</v>
      </c>
      <c r="K17" s="14" t="s">
        <v>330</v>
      </c>
      <c r="L17" s="14" t="s">
        <v>331</v>
      </c>
    </row>
    <row r="18" spans="1:12" s="14" customFormat="1" x14ac:dyDescent="0.25">
      <c r="A18" s="15">
        <v>35</v>
      </c>
      <c r="B18" s="16">
        <v>43042</v>
      </c>
      <c r="C18" s="17" t="s">
        <v>246</v>
      </c>
      <c r="D18" s="46">
        <v>1600</v>
      </c>
      <c r="E18" s="17" t="s">
        <v>8</v>
      </c>
      <c r="F18" s="18">
        <v>715</v>
      </c>
      <c r="G18" s="19"/>
      <c r="I18" s="14" t="s">
        <v>328</v>
      </c>
      <c r="J18" s="14" t="s">
        <v>332</v>
      </c>
      <c r="K18" s="14" t="s">
        <v>333</v>
      </c>
    </row>
    <row r="19" spans="1:12" s="14" customFormat="1" x14ac:dyDescent="0.25">
      <c r="A19" s="15">
        <v>41</v>
      </c>
      <c r="B19" s="16">
        <v>43042</v>
      </c>
      <c r="C19" s="17" t="s">
        <v>247</v>
      </c>
      <c r="D19" s="46">
        <v>4000</v>
      </c>
      <c r="E19" s="17" t="s">
        <v>8</v>
      </c>
      <c r="F19" s="18">
        <v>715</v>
      </c>
      <c r="G19" s="19"/>
      <c r="I19" s="14" t="s">
        <v>32</v>
      </c>
      <c r="J19" s="14" t="s">
        <v>50</v>
      </c>
      <c r="K19" s="14" t="s">
        <v>43</v>
      </c>
      <c r="L19" s="14" t="s">
        <v>44</v>
      </c>
    </row>
    <row r="20" spans="1:12" s="14" customFormat="1" x14ac:dyDescent="0.25">
      <c r="A20" s="15">
        <v>53</v>
      </c>
      <c r="B20" s="16">
        <v>43042</v>
      </c>
      <c r="C20" s="17" t="s">
        <v>248</v>
      </c>
      <c r="D20" s="46">
        <v>1600</v>
      </c>
      <c r="E20" s="17" t="s">
        <v>8</v>
      </c>
      <c r="F20" s="18">
        <v>715</v>
      </c>
      <c r="G20" s="19"/>
      <c r="I20" s="14" t="s">
        <v>282</v>
      </c>
      <c r="J20" s="14" t="s">
        <v>52</v>
      </c>
      <c r="K20" s="14" t="s">
        <v>12</v>
      </c>
      <c r="L20" s="14" t="s">
        <v>320</v>
      </c>
    </row>
    <row r="21" spans="1:12" s="14" customFormat="1" x14ac:dyDescent="0.25">
      <c r="A21" s="15">
        <v>83</v>
      </c>
      <c r="B21" s="16">
        <v>43045</v>
      </c>
      <c r="C21" s="17" t="s">
        <v>156</v>
      </c>
      <c r="D21" s="46">
        <v>11040</v>
      </c>
      <c r="E21" s="17" t="s">
        <v>8</v>
      </c>
      <c r="F21" s="18">
        <v>715</v>
      </c>
      <c r="G21" s="19" t="s">
        <v>157</v>
      </c>
      <c r="I21" s="14" t="s">
        <v>83</v>
      </c>
      <c r="J21" s="14" t="s">
        <v>281</v>
      </c>
    </row>
    <row r="22" spans="1:12" s="14" customFormat="1" x14ac:dyDescent="0.25">
      <c r="A22" s="15">
        <v>65</v>
      </c>
      <c r="B22" s="16">
        <v>43045</v>
      </c>
      <c r="C22" s="17" t="s">
        <v>164</v>
      </c>
      <c r="D22" s="46">
        <v>3243</v>
      </c>
      <c r="E22" s="17" t="s">
        <v>8</v>
      </c>
      <c r="F22" s="18">
        <v>715</v>
      </c>
      <c r="G22" s="19" t="s">
        <v>165</v>
      </c>
      <c r="I22" s="14" t="s">
        <v>61</v>
      </c>
      <c r="J22" s="14" t="s">
        <v>91</v>
      </c>
      <c r="K22" s="14" t="s">
        <v>90</v>
      </c>
      <c r="L22" s="14" t="s">
        <v>92</v>
      </c>
    </row>
    <row r="23" spans="1:12" s="14" customFormat="1" x14ac:dyDescent="0.25">
      <c r="A23" s="15">
        <v>66</v>
      </c>
      <c r="B23" s="16">
        <v>43045</v>
      </c>
      <c r="C23" s="17" t="s">
        <v>168</v>
      </c>
      <c r="D23" s="46">
        <v>5052.5</v>
      </c>
      <c r="E23" s="17" t="s">
        <v>8</v>
      </c>
      <c r="F23" s="18">
        <v>715</v>
      </c>
      <c r="G23" s="19" t="s">
        <v>169</v>
      </c>
      <c r="I23" s="14" t="s">
        <v>61</v>
      </c>
      <c r="J23" s="14" t="s">
        <v>77</v>
      </c>
      <c r="K23" s="14" t="s">
        <v>11</v>
      </c>
      <c r="L23" s="14" t="s">
        <v>78</v>
      </c>
    </row>
    <row r="24" spans="1:12" s="14" customFormat="1" x14ac:dyDescent="0.25">
      <c r="A24" s="15">
        <v>82</v>
      </c>
      <c r="B24" s="16">
        <v>43045</v>
      </c>
      <c r="C24" s="17" t="s">
        <v>249</v>
      </c>
      <c r="D24" s="46">
        <v>3450</v>
      </c>
      <c r="E24" s="17" t="s">
        <v>8</v>
      </c>
      <c r="F24" s="18">
        <v>715</v>
      </c>
      <c r="G24" s="19"/>
      <c r="I24" s="14" t="s">
        <v>61</v>
      </c>
      <c r="J24" s="14" t="s">
        <v>97</v>
      </c>
      <c r="K24" s="14" t="s">
        <v>10</v>
      </c>
      <c r="L24" s="14" t="s">
        <v>57</v>
      </c>
    </row>
    <row r="25" spans="1:12" s="14" customFormat="1" x14ac:dyDescent="0.25">
      <c r="A25" s="15">
        <v>106</v>
      </c>
      <c r="B25" s="16">
        <v>43046</v>
      </c>
      <c r="C25" s="17" t="s">
        <v>250</v>
      </c>
      <c r="D25" s="46">
        <v>5400</v>
      </c>
      <c r="E25" s="17" t="s">
        <v>8</v>
      </c>
      <c r="F25" s="18">
        <v>715</v>
      </c>
      <c r="G25" s="19"/>
      <c r="I25" s="14" t="s">
        <v>83</v>
      </c>
      <c r="J25" s="14" t="s">
        <v>87</v>
      </c>
      <c r="K25" s="14" t="s">
        <v>88</v>
      </c>
      <c r="L25" s="14" t="s">
        <v>89</v>
      </c>
    </row>
    <row r="26" spans="1:12" s="14" customFormat="1" x14ac:dyDescent="0.25">
      <c r="A26" s="15">
        <v>136</v>
      </c>
      <c r="B26" s="16">
        <v>43047</v>
      </c>
      <c r="C26" s="17" t="s">
        <v>174</v>
      </c>
      <c r="D26" s="46">
        <v>1600</v>
      </c>
      <c r="E26" s="17" t="s">
        <v>8</v>
      </c>
      <c r="F26" s="18">
        <v>715</v>
      </c>
      <c r="G26" s="19" t="s">
        <v>175</v>
      </c>
      <c r="I26" s="14" t="s">
        <v>282</v>
      </c>
      <c r="J26" s="14" t="s">
        <v>123</v>
      </c>
      <c r="K26" s="14" t="s">
        <v>33</v>
      </c>
      <c r="L26" s="14" t="s">
        <v>283</v>
      </c>
    </row>
    <row r="27" spans="1:12" s="14" customFormat="1" x14ac:dyDescent="0.25">
      <c r="A27" s="15">
        <v>112</v>
      </c>
      <c r="B27" s="16">
        <v>43047</v>
      </c>
      <c r="C27" s="17" t="s">
        <v>180</v>
      </c>
      <c r="D27" s="46">
        <v>1500</v>
      </c>
      <c r="E27" s="17" t="s">
        <v>8</v>
      </c>
      <c r="F27" s="18">
        <v>715</v>
      </c>
      <c r="G27" s="19" t="s">
        <v>181</v>
      </c>
      <c r="I27" s="14" t="s">
        <v>144</v>
      </c>
      <c r="J27" s="14" t="s">
        <v>98</v>
      </c>
      <c r="K27" s="14" t="s">
        <v>99</v>
      </c>
      <c r="L27" s="14" t="s">
        <v>100</v>
      </c>
    </row>
    <row r="28" spans="1:12" s="14" customFormat="1" x14ac:dyDescent="0.25">
      <c r="A28" s="15">
        <v>113</v>
      </c>
      <c r="B28" s="16">
        <v>43047</v>
      </c>
      <c r="C28" s="17" t="s">
        <v>188</v>
      </c>
      <c r="D28" s="46">
        <v>1505</v>
      </c>
      <c r="E28" s="17" t="s">
        <v>8</v>
      </c>
      <c r="F28" s="18">
        <v>715</v>
      </c>
      <c r="G28" s="19" t="s">
        <v>189</v>
      </c>
      <c r="I28" s="14" t="s">
        <v>144</v>
      </c>
      <c r="J28" s="14" t="s">
        <v>17</v>
      </c>
      <c r="K28" s="14" t="s">
        <v>103</v>
      </c>
      <c r="L28" s="14" t="s">
        <v>104</v>
      </c>
    </row>
    <row r="29" spans="1:12" s="14" customFormat="1" x14ac:dyDescent="0.25">
      <c r="A29" s="15">
        <v>159</v>
      </c>
      <c r="B29" s="16">
        <v>43048</v>
      </c>
      <c r="C29" s="17" t="s">
        <v>251</v>
      </c>
      <c r="D29" s="46">
        <v>1000</v>
      </c>
      <c r="E29" s="17" t="s">
        <v>8</v>
      </c>
      <c r="F29" s="18">
        <v>715</v>
      </c>
      <c r="G29" s="19"/>
      <c r="I29" s="14" t="s">
        <v>144</v>
      </c>
      <c r="J29" s="14" t="s">
        <v>121</v>
      </c>
      <c r="K29" s="14" t="s">
        <v>122</v>
      </c>
      <c r="L29" s="14" t="s">
        <v>76</v>
      </c>
    </row>
    <row r="30" spans="1:12" s="14" customFormat="1" x14ac:dyDescent="0.25">
      <c r="A30" s="15">
        <v>175</v>
      </c>
      <c r="B30" s="16">
        <v>43048</v>
      </c>
      <c r="C30" s="17" t="s">
        <v>252</v>
      </c>
      <c r="D30" s="46">
        <v>2900</v>
      </c>
      <c r="E30" s="17" t="s">
        <v>8</v>
      </c>
      <c r="F30" s="18">
        <v>715</v>
      </c>
      <c r="G30" s="19"/>
      <c r="I30" s="14" t="s">
        <v>145</v>
      </c>
      <c r="J30" s="14" t="s">
        <v>10</v>
      </c>
      <c r="K30" s="14" t="s">
        <v>36</v>
      </c>
      <c r="L30" s="14" t="s">
        <v>68</v>
      </c>
    </row>
    <row r="31" spans="1:12" s="14" customFormat="1" x14ac:dyDescent="0.25">
      <c r="A31" s="15">
        <v>177</v>
      </c>
      <c r="B31" s="16">
        <v>43049</v>
      </c>
      <c r="C31" s="17" t="s">
        <v>253</v>
      </c>
      <c r="D31" s="46">
        <v>1000</v>
      </c>
      <c r="E31" s="17" t="s">
        <v>8</v>
      </c>
      <c r="F31" s="18">
        <v>715</v>
      </c>
      <c r="G31" s="19"/>
      <c r="I31" s="14" t="s">
        <v>144</v>
      </c>
      <c r="J31" s="14" t="s">
        <v>130</v>
      </c>
      <c r="K31" s="14" t="s">
        <v>17</v>
      </c>
      <c r="L31" s="14" t="s">
        <v>148</v>
      </c>
    </row>
    <row r="32" spans="1:12" s="14" customFormat="1" x14ac:dyDescent="0.25">
      <c r="A32" s="15">
        <v>193</v>
      </c>
      <c r="B32" s="16">
        <v>43049</v>
      </c>
      <c r="C32" s="17" t="s">
        <v>254</v>
      </c>
      <c r="D32" s="46">
        <v>1000</v>
      </c>
      <c r="E32" s="17" t="s">
        <v>8</v>
      </c>
      <c r="F32" s="18">
        <v>715</v>
      </c>
      <c r="G32" s="19"/>
      <c r="I32" s="14" t="s">
        <v>144</v>
      </c>
      <c r="J32" s="14" t="s">
        <v>12</v>
      </c>
      <c r="K32" s="14" t="s">
        <v>49</v>
      </c>
      <c r="L32" s="14" t="s">
        <v>284</v>
      </c>
    </row>
    <row r="33" spans="1:12" s="14" customFormat="1" x14ac:dyDescent="0.25">
      <c r="A33" s="15">
        <v>194</v>
      </c>
      <c r="B33" s="16">
        <v>43049</v>
      </c>
      <c r="C33" s="17" t="s">
        <v>255</v>
      </c>
      <c r="D33" s="46">
        <v>1000</v>
      </c>
      <c r="E33" s="17" t="s">
        <v>8</v>
      </c>
      <c r="F33" s="18">
        <v>715</v>
      </c>
      <c r="G33" s="19"/>
      <c r="I33" s="14" t="s">
        <v>144</v>
      </c>
      <c r="J33" s="14" t="s">
        <v>131</v>
      </c>
      <c r="K33" s="14" t="s">
        <v>112</v>
      </c>
      <c r="L33" s="14" t="s">
        <v>51</v>
      </c>
    </row>
    <row r="34" spans="1:12" s="14" customFormat="1" x14ac:dyDescent="0.25">
      <c r="A34" s="15">
        <v>258</v>
      </c>
      <c r="B34" s="16">
        <v>43052</v>
      </c>
      <c r="C34" s="17" t="s">
        <v>178</v>
      </c>
      <c r="D34" s="46">
        <v>1600</v>
      </c>
      <c r="E34" s="17" t="s">
        <v>8</v>
      </c>
      <c r="F34" s="18">
        <v>715</v>
      </c>
      <c r="G34" s="19" t="s">
        <v>179</v>
      </c>
      <c r="I34" s="14" t="s">
        <v>285</v>
      </c>
      <c r="J34" s="14" t="s">
        <v>96</v>
      </c>
      <c r="K34" s="14" t="s">
        <v>11</v>
      </c>
      <c r="L34" s="14" t="s">
        <v>13</v>
      </c>
    </row>
    <row r="35" spans="1:12" s="14" customFormat="1" x14ac:dyDescent="0.25">
      <c r="A35" s="15">
        <v>236</v>
      </c>
      <c r="B35" s="16">
        <v>43052</v>
      </c>
      <c r="C35" s="17" t="s">
        <v>182</v>
      </c>
      <c r="D35" s="46">
        <v>500</v>
      </c>
      <c r="E35" s="17" t="s">
        <v>8</v>
      </c>
      <c r="F35" s="18">
        <v>715</v>
      </c>
      <c r="G35" s="19" t="s">
        <v>183</v>
      </c>
      <c r="I35" s="14" t="s">
        <v>144</v>
      </c>
      <c r="J35" s="14" t="s">
        <v>98</v>
      </c>
      <c r="K35" s="14" t="s">
        <v>99</v>
      </c>
      <c r="L35" s="14" t="s">
        <v>100</v>
      </c>
    </row>
    <row r="36" spans="1:12" s="14" customFormat="1" x14ac:dyDescent="0.25">
      <c r="A36" s="15">
        <v>228</v>
      </c>
      <c r="B36" s="16">
        <v>43052</v>
      </c>
      <c r="C36" s="17" t="s">
        <v>186</v>
      </c>
      <c r="D36" s="46">
        <v>1600</v>
      </c>
      <c r="E36" s="17" t="s">
        <v>8</v>
      </c>
      <c r="F36" s="18">
        <v>715</v>
      </c>
      <c r="G36" s="19" t="s">
        <v>187</v>
      </c>
      <c r="I36" s="14" t="s">
        <v>285</v>
      </c>
      <c r="J36" s="14" t="s">
        <v>14</v>
      </c>
      <c r="K36" s="14" t="s">
        <v>286</v>
      </c>
      <c r="L36" s="14" t="s">
        <v>89</v>
      </c>
    </row>
    <row r="37" spans="1:12" s="14" customFormat="1" x14ac:dyDescent="0.25">
      <c r="A37" s="15">
        <v>237</v>
      </c>
      <c r="B37" s="16">
        <v>43052</v>
      </c>
      <c r="C37" s="17" t="s">
        <v>256</v>
      </c>
      <c r="D37" s="46">
        <v>1000</v>
      </c>
      <c r="E37" s="17" t="s">
        <v>8</v>
      </c>
      <c r="F37" s="18">
        <v>715</v>
      </c>
      <c r="G37" s="19"/>
      <c r="I37" s="14" t="s">
        <v>144</v>
      </c>
      <c r="J37" s="14" t="s">
        <v>123</v>
      </c>
      <c r="K37" s="14" t="s">
        <v>124</v>
      </c>
      <c r="L37" s="14" t="s">
        <v>140</v>
      </c>
    </row>
    <row r="38" spans="1:12" s="14" customFormat="1" x14ac:dyDescent="0.25">
      <c r="A38" s="15">
        <v>238</v>
      </c>
      <c r="B38" s="16">
        <v>43052</v>
      </c>
      <c r="C38" s="17" t="s">
        <v>257</v>
      </c>
      <c r="D38" s="46">
        <v>1000</v>
      </c>
      <c r="E38" s="17" t="s">
        <v>8</v>
      </c>
      <c r="F38" s="18">
        <v>715</v>
      </c>
      <c r="G38" s="19"/>
      <c r="I38" s="14" t="s">
        <v>144</v>
      </c>
      <c r="J38" s="14" t="s">
        <v>119</v>
      </c>
      <c r="K38" s="14" t="s">
        <v>17</v>
      </c>
      <c r="L38" s="14" t="s">
        <v>132</v>
      </c>
    </row>
    <row r="39" spans="1:12" s="14" customFormat="1" x14ac:dyDescent="0.25">
      <c r="A39" s="15">
        <v>239</v>
      </c>
      <c r="B39" s="16">
        <v>43052</v>
      </c>
      <c r="C39" s="17" t="s">
        <v>258</v>
      </c>
      <c r="D39" s="46">
        <v>1000</v>
      </c>
      <c r="E39" s="17" t="s">
        <v>8</v>
      </c>
      <c r="F39" s="18">
        <v>715</v>
      </c>
      <c r="G39" s="19"/>
      <c r="I39" s="14" t="s">
        <v>144</v>
      </c>
      <c r="J39" s="14" t="s">
        <v>147</v>
      </c>
      <c r="K39" s="14" t="s">
        <v>82</v>
      </c>
      <c r="L39" s="14" t="s">
        <v>120</v>
      </c>
    </row>
    <row r="40" spans="1:12" s="14" customFormat="1" x14ac:dyDescent="0.25">
      <c r="A40" s="15">
        <v>240</v>
      </c>
      <c r="B40" s="16">
        <v>43052</v>
      </c>
      <c r="C40" s="17" t="s">
        <v>259</v>
      </c>
      <c r="D40" s="46">
        <v>1000</v>
      </c>
      <c r="E40" s="17" t="s">
        <v>8</v>
      </c>
      <c r="F40" s="18">
        <v>715</v>
      </c>
      <c r="G40" s="19"/>
      <c r="I40" s="14" t="s">
        <v>144</v>
      </c>
      <c r="J40" s="14" t="s">
        <v>288</v>
      </c>
      <c r="K40" s="14" t="s">
        <v>82</v>
      </c>
      <c r="L40" s="14" t="s">
        <v>120</v>
      </c>
    </row>
    <row r="41" spans="1:12" s="14" customFormat="1" x14ac:dyDescent="0.25">
      <c r="A41" s="15">
        <v>256</v>
      </c>
      <c r="B41" s="16">
        <v>43052</v>
      </c>
      <c r="C41" s="17" t="s">
        <v>260</v>
      </c>
      <c r="D41" s="46">
        <v>3450</v>
      </c>
      <c r="E41" s="17" t="s">
        <v>8</v>
      </c>
      <c r="F41" s="18">
        <v>715</v>
      </c>
      <c r="G41" s="19"/>
      <c r="I41" s="14" t="s">
        <v>83</v>
      </c>
      <c r="J41" s="14" t="s">
        <v>97</v>
      </c>
      <c r="K41" s="14" t="s">
        <v>151</v>
      </c>
      <c r="L41" s="14" t="s">
        <v>86</v>
      </c>
    </row>
    <row r="42" spans="1:12" s="14" customFormat="1" x14ac:dyDescent="0.25">
      <c r="A42" s="15">
        <v>257</v>
      </c>
      <c r="B42" s="16">
        <v>43052</v>
      </c>
      <c r="C42" s="17" t="s">
        <v>261</v>
      </c>
      <c r="D42" s="46">
        <v>1000</v>
      </c>
      <c r="E42" s="17" t="s">
        <v>8</v>
      </c>
      <c r="F42" s="18">
        <v>715</v>
      </c>
      <c r="G42" s="19"/>
      <c r="I42" s="14" t="s">
        <v>144</v>
      </c>
      <c r="J42" s="14" t="s">
        <v>133</v>
      </c>
      <c r="K42" s="14" t="s">
        <v>101</v>
      </c>
      <c r="L42" s="14" t="s">
        <v>102</v>
      </c>
    </row>
    <row r="43" spans="1:12" s="14" customFormat="1" x14ac:dyDescent="0.25">
      <c r="A43" s="15">
        <v>270</v>
      </c>
      <c r="B43" s="16">
        <v>43053</v>
      </c>
      <c r="C43" s="17" t="s">
        <v>176</v>
      </c>
      <c r="D43" s="46">
        <v>5375</v>
      </c>
      <c r="E43" s="17" t="s">
        <v>8</v>
      </c>
      <c r="F43" s="18">
        <v>715</v>
      </c>
      <c r="G43" s="19" t="s">
        <v>177</v>
      </c>
      <c r="I43" s="14" t="s">
        <v>144</v>
      </c>
      <c r="J43" s="14" t="s">
        <v>137</v>
      </c>
      <c r="K43" s="14" t="s">
        <v>136</v>
      </c>
      <c r="L43" s="14" t="s">
        <v>138</v>
      </c>
    </row>
    <row r="44" spans="1:12" s="14" customFormat="1" x14ac:dyDescent="0.25">
      <c r="A44" s="15">
        <v>292</v>
      </c>
      <c r="B44" s="16">
        <v>43053</v>
      </c>
      <c r="C44" s="17" t="s">
        <v>192</v>
      </c>
      <c r="D44" s="46">
        <v>3500</v>
      </c>
      <c r="E44" s="17" t="s">
        <v>8</v>
      </c>
      <c r="F44" s="18">
        <v>715</v>
      </c>
      <c r="G44" s="19" t="s">
        <v>193</v>
      </c>
      <c r="I44" s="14" t="s">
        <v>32</v>
      </c>
      <c r="J44" s="14" t="s">
        <v>289</v>
      </c>
      <c r="K44" s="14" t="s">
        <v>41</v>
      </c>
      <c r="L44" s="14" t="s">
        <v>73</v>
      </c>
    </row>
    <row r="45" spans="1:12" s="14" customFormat="1" x14ac:dyDescent="0.25">
      <c r="A45" s="15">
        <v>293</v>
      </c>
      <c r="B45" s="16">
        <v>43053</v>
      </c>
      <c r="C45" s="17" t="s">
        <v>194</v>
      </c>
      <c r="D45" s="46">
        <v>272.5</v>
      </c>
      <c r="E45" s="17" t="s">
        <v>8</v>
      </c>
      <c r="F45" s="18">
        <v>715</v>
      </c>
      <c r="G45" s="19" t="s">
        <v>195</v>
      </c>
      <c r="I45" s="14" t="s">
        <v>32</v>
      </c>
      <c r="J45" s="14" t="s">
        <v>289</v>
      </c>
      <c r="K45" s="14" t="s">
        <v>41</v>
      </c>
      <c r="L45" s="14" t="s">
        <v>73</v>
      </c>
    </row>
    <row r="46" spans="1:12" s="14" customFormat="1" x14ac:dyDescent="0.25">
      <c r="A46" s="15">
        <v>265</v>
      </c>
      <c r="B46" s="16">
        <v>43053</v>
      </c>
      <c r="C46" s="17" t="s">
        <v>196</v>
      </c>
      <c r="D46" s="46">
        <v>8004</v>
      </c>
      <c r="E46" s="17" t="s">
        <v>8</v>
      </c>
      <c r="F46" s="18">
        <v>715</v>
      </c>
      <c r="G46" s="19" t="s">
        <v>197</v>
      </c>
      <c r="I46" s="14" t="s">
        <v>83</v>
      </c>
      <c r="J46" s="14" t="s">
        <v>292</v>
      </c>
    </row>
    <row r="47" spans="1:12" s="14" customFormat="1" x14ac:dyDescent="0.25">
      <c r="A47" s="15">
        <v>273</v>
      </c>
      <c r="B47" s="16">
        <v>43053</v>
      </c>
      <c r="C47" s="17" t="s">
        <v>262</v>
      </c>
      <c r="D47" s="46">
        <v>5375</v>
      </c>
      <c r="E47" s="17" t="s">
        <v>8</v>
      </c>
      <c r="F47" s="18">
        <v>715</v>
      </c>
      <c r="G47" s="19"/>
      <c r="I47" s="14" t="s">
        <v>144</v>
      </c>
      <c r="J47" s="14" t="s">
        <v>17</v>
      </c>
      <c r="K47" s="14" t="s">
        <v>125</v>
      </c>
      <c r="L47" s="14" t="s">
        <v>34</v>
      </c>
    </row>
    <row r="48" spans="1:12" s="14" customFormat="1" x14ac:dyDescent="0.25">
      <c r="A48" s="15">
        <v>275</v>
      </c>
      <c r="B48" s="16">
        <v>43053</v>
      </c>
      <c r="C48" s="17" t="s">
        <v>263</v>
      </c>
      <c r="D48" s="46">
        <v>1000</v>
      </c>
      <c r="E48" s="17" t="s">
        <v>8</v>
      </c>
      <c r="F48" s="18">
        <v>715</v>
      </c>
      <c r="G48" s="19"/>
      <c r="I48" s="14" t="s">
        <v>144</v>
      </c>
      <c r="J48" s="14" t="s">
        <v>29</v>
      </c>
      <c r="K48" s="14" t="s">
        <v>146</v>
      </c>
      <c r="L48" s="14" t="s">
        <v>108</v>
      </c>
    </row>
    <row r="49" spans="1:12" s="14" customFormat="1" x14ac:dyDescent="0.25">
      <c r="A49" s="15">
        <v>276</v>
      </c>
      <c r="B49" s="16">
        <v>43053</v>
      </c>
      <c r="C49" s="17" t="s">
        <v>264</v>
      </c>
      <c r="D49" s="46">
        <v>1000</v>
      </c>
      <c r="E49" s="17" t="s">
        <v>8</v>
      </c>
      <c r="F49" s="18">
        <v>715</v>
      </c>
      <c r="G49" s="19"/>
      <c r="I49" s="14" t="s">
        <v>144</v>
      </c>
      <c r="J49" s="14" t="s">
        <v>29</v>
      </c>
      <c r="K49" s="14" t="s">
        <v>72</v>
      </c>
      <c r="L49" s="14" t="s">
        <v>108</v>
      </c>
    </row>
    <row r="50" spans="1:12" s="14" customFormat="1" x14ac:dyDescent="0.25">
      <c r="A50" s="15">
        <v>277</v>
      </c>
      <c r="B50" s="16">
        <v>43053</v>
      </c>
      <c r="C50" s="17" t="s">
        <v>265</v>
      </c>
      <c r="D50" s="46">
        <v>1000</v>
      </c>
      <c r="E50" s="17" t="s">
        <v>8</v>
      </c>
      <c r="F50" s="18">
        <v>715</v>
      </c>
      <c r="G50" s="19"/>
      <c r="I50" s="14" t="s">
        <v>144</v>
      </c>
      <c r="J50" s="14" t="s">
        <v>109</v>
      </c>
      <c r="K50" s="14" t="s">
        <v>110</v>
      </c>
      <c r="L50" s="14" t="s">
        <v>111</v>
      </c>
    </row>
    <row r="51" spans="1:12" s="14" customFormat="1" x14ac:dyDescent="0.25">
      <c r="A51" s="15">
        <v>278</v>
      </c>
      <c r="B51" s="16">
        <v>43053</v>
      </c>
      <c r="C51" s="17" t="s">
        <v>266</v>
      </c>
      <c r="D51" s="46">
        <v>1000</v>
      </c>
      <c r="E51" s="17" t="s">
        <v>8</v>
      </c>
      <c r="F51" s="18">
        <v>715</v>
      </c>
      <c r="G51" s="19"/>
      <c r="I51" s="14" t="s">
        <v>144</v>
      </c>
      <c r="J51" s="14" t="s">
        <v>106</v>
      </c>
      <c r="K51" s="14" t="s">
        <v>17</v>
      </c>
      <c r="L51" s="14" t="s">
        <v>107</v>
      </c>
    </row>
    <row r="52" spans="1:12" s="14" customFormat="1" x14ac:dyDescent="0.25">
      <c r="A52" s="15">
        <v>291</v>
      </c>
      <c r="B52" s="16">
        <v>43053</v>
      </c>
      <c r="C52" s="17" t="s">
        <v>267</v>
      </c>
      <c r="D52" s="46">
        <v>2000</v>
      </c>
      <c r="E52" s="17" t="s">
        <v>8</v>
      </c>
      <c r="F52" s="18">
        <v>715</v>
      </c>
      <c r="G52" s="19"/>
      <c r="I52" s="14" t="s">
        <v>144</v>
      </c>
      <c r="J52" s="14" t="s">
        <v>113</v>
      </c>
      <c r="K52" s="14" t="s">
        <v>12</v>
      </c>
      <c r="L52" s="14" t="s">
        <v>114</v>
      </c>
    </row>
    <row r="53" spans="1:12" s="14" customFormat="1" x14ac:dyDescent="0.25">
      <c r="A53" s="15">
        <v>325</v>
      </c>
      <c r="B53" s="16">
        <v>43054</v>
      </c>
      <c r="C53" s="17" t="s">
        <v>184</v>
      </c>
      <c r="D53" s="46">
        <v>1000</v>
      </c>
      <c r="E53" s="17" t="s">
        <v>8</v>
      </c>
      <c r="F53" s="18">
        <v>715</v>
      </c>
      <c r="G53" s="19" t="s">
        <v>185</v>
      </c>
      <c r="I53" s="14" t="s">
        <v>144</v>
      </c>
      <c r="J53" s="14" t="s">
        <v>290</v>
      </c>
      <c r="K53" s="14" t="s">
        <v>118</v>
      </c>
      <c r="L53" s="14" t="s">
        <v>67</v>
      </c>
    </row>
    <row r="54" spans="1:12" x14ac:dyDescent="0.25">
      <c r="A54" s="1">
        <v>314</v>
      </c>
      <c r="B54" s="2">
        <v>43054</v>
      </c>
      <c r="C54" s="3" t="s">
        <v>268</v>
      </c>
      <c r="D54" s="44">
        <v>1600</v>
      </c>
      <c r="E54" s="3" t="s">
        <v>8</v>
      </c>
      <c r="F54" s="4">
        <v>715</v>
      </c>
      <c r="G54" s="48"/>
    </row>
    <row r="55" spans="1:12" s="14" customFormat="1" x14ac:dyDescent="0.25">
      <c r="A55" s="15">
        <v>320</v>
      </c>
      <c r="B55" s="16">
        <v>43054</v>
      </c>
      <c r="C55" s="17" t="s">
        <v>269</v>
      </c>
      <c r="D55" s="46">
        <v>1000</v>
      </c>
      <c r="E55" s="17" t="s">
        <v>8</v>
      </c>
      <c r="F55" s="18">
        <v>715</v>
      </c>
      <c r="G55" s="19"/>
      <c r="I55" s="14" t="s">
        <v>144</v>
      </c>
      <c r="J55" s="14" t="s">
        <v>134</v>
      </c>
      <c r="K55" s="14" t="s">
        <v>291</v>
      </c>
      <c r="L55" s="14" t="s">
        <v>135</v>
      </c>
    </row>
    <row r="56" spans="1:12" s="14" customFormat="1" x14ac:dyDescent="0.25">
      <c r="A56" s="15">
        <v>324</v>
      </c>
      <c r="B56" s="16">
        <v>43054</v>
      </c>
      <c r="C56" s="17" t="s">
        <v>270</v>
      </c>
      <c r="D56" s="46">
        <v>1650</v>
      </c>
      <c r="E56" s="17" t="s">
        <v>8</v>
      </c>
      <c r="F56" s="18">
        <v>715</v>
      </c>
      <c r="G56" s="19"/>
      <c r="I56" s="14" t="s">
        <v>144</v>
      </c>
      <c r="J56" s="14" t="s">
        <v>106</v>
      </c>
      <c r="K56" s="14" t="s">
        <v>126</v>
      </c>
      <c r="L56" s="14" t="s">
        <v>127</v>
      </c>
    </row>
    <row r="57" spans="1:12" s="14" customFormat="1" x14ac:dyDescent="0.25">
      <c r="A57" s="15">
        <v>330</v>
      </c>
      <c r="B57" s="16">
        <v>43055</v>
      </c>
      <c r="C57" s="17" t="s">
        <v>271</v>
      </c>
      <c r="D57" s="46">
        <v>1600</v>
      </c>
      <c r="E57" s="17" t="s">
        <v>8</v>
      </c>
      <c r="F57" s="18">
        <v>715</v>
      </c>
      <c r="G57" s="19"/>
      <c r="I57" s="14" t="s">
        <v>303</v>
      </c>
      <c r="J57" s="14" t="s">
        <v>141</v>
      </c>
      <c r="K57" s="14" t="s">
        <v>306</v>
      </c>
      <c r="L57" s="14" t="s">
        <v>307</v>
      </c>
    </row>
    <row r="58" spans="1:12" s="14" customFormat="1" x14ac:dyDescent="0.25">
      <c r="A58" s="15">
        <v>356</v>
      </c>
      <c r="B58" s="16">
        <v>43055</v>
      </c>
      <c r="C58" s="17" t="s">
        <v>272</v>
      </c>
      <c r="D58" s="46">
        <v>1600</v>
      </c>
      <c r="E58" s="17" t="s">
        <v>8</v>
      </c>
      <c r="F58" s="18">
        <v>715</v>
      </c>
      <c r="G58" s="19"/>
      <c r="I58" s="14" t="s">
        <v>303</v>
      </c>
      <c r="J58" s="14" t="s">
        <v>304</v>
      </c>
      <c r="K58" s="14" t="s">
        <v>121</v>
      </c>
      <c r="L58" s="14" t="s">
        <v>305</v>
      </c>
    </row>
    <row r="59" spans="1:12" s="14" customFormat="1" x14ac:dyDescent="0.25">
      <c r="A59" s="15">
        <v>390</v>
      </c>
      <c r="B59" s="16">
        <v>43056</v>
      </c>
      <c r="C59" s="17" t="s">
        <v>190</v>
      </c>
      <c r="D59" s="46">
        <v>1600</v>
      </c>
      <c r="E59" s="17" t="s">
        <v>8</v>
      </c>
      <c r="F59" s="18">
        <v>715</v>
      </c>
      <c r="G59" s="19" t="s">
        <v>191</v>
      </c>
      <c r="I59" s="14" t="s">
        <v>303</v>
      </c>
      <c r="J59" s="14" t="s">
        <v>15</v>
      </c>
      <c r="K59" s="14" t="s">
        <v>308</v>
      </c>
      <c r="L59" s="14" t="s">
        <v>309</v>
      </c>
    </row>
    <row r="60" spans="1:12" s="14" customFormat="1" x14ac:dyDescent="0.25">
      <c r="A60" s="15">
        <v>422</v>
      </c>
      <c r="B60" s="16">
        <v>43060</v>
      </c>
      <c r="C60" s="17" t="s">
        <v>236</v>
      </c>
      <c r="D60" s="46">
        <v>3950</v>
      </c>
      <c r="E60" s="17" t="s">
        <v>8</v>
      </c>
      <c r="F60" s="18">
        <v>715</v>
      </c>
      <c r="G60" s="19" t="s">
        <v>237</v>
      </c>
      <c r="I60" s="14" t="s">
        <v>83</v>
      </c>
      <c r="J60" s="14" t="s">
        <v>79</v>
      </c>
      <c r="K60" s="14" t="s">
        <v>14</v>
      </c>
      <c r="L60" s="14" t="s">
        <v>74</v>
      </c>
    </row>
    <row r="61" spans="1:12" s="14" customFormat="1" x14ac:dyDescent="0.25">
      <c r="A61" s="15">
        <v>459</v>
      </c>
      <c r="B61" s="16">
        <v>43061</v>
      </c>
      <c r="C61" s="17" t="s">
        <v>202</v>
      </c>
      <c r="D61" s="46">
        <v>3600</v>
      </c>
      <c r="E61" s="17" t="s">
        <v>8</v>
      </c>
      <c r="F61" s="18">
        <v>715</v>
      </c>
      <c r="G61" s="19" t="s">
        <v>203</v>
      </c>
      <c r="I61" s="14" t="s">
        <v>144</v>
      </c>
      <c r="J61" s="14" t="s">
        <v>82</v>
      </c>
      <c r="K61" s="14" t="s">
        <v>94</v>
      </c>
      <c r="L61" s="14" t="s">
        <v>105</v>
      </c>
    </row>
    <row r="62" spans="1:12" s="14" customFormat="1" x14ac:dyDescent="0.25">
      <c r="A62" s="15">
        <v>479</v>
      </c>
      <c r="B62" s="16">
        <v>43062</v>
      </c>
      <c r="C62" s="17" t="s">
        <v>198</v>
      </c>
      <c r="D62" s="46">
        <v>6400</v>
      </c>
      <c r="E62" s="17" t="s">
        <v>8</v>
      </c>
      <c r="F62" s="18">
        <v>715</v>
      </c>
      <c r="G62" s="19" t="s">
        <v>199</v>
      </c>
      <c r="I62" s="14" t="s">
        <v>285</v>
      </c>
      <c r="J62" s="14" t="s">
        <v>293</v>
      </c>
    </row>
    <row r="63" spans="1:12" s="14" customFormat="1" x14ac:dyDescent="0.25">
      <c r="A63" s="15">
        <v>531</v>
      </c>
      <c r="B63" s="16">
        <v>43063</v>
      </c>
      <c r="C63" s="17" t="s">
        <v>200</v>
      </c>
      <c r="D63" s="46">
        <v>3945</v>
      </c>
      <c r="E63" s="17" t="s">
        <v>8</v>
      </c>
      <c r="F63" s="18">
        <v>715</v>
      </c>
      <c r="G63" s="19" t="s">
        <v>201</v>
      </c>
      <c r="I63" s="14" t="s">
        <v>144</v>
      </c>
      <c r="J63" s="14" t="s">
        <v>149</v>
      </c>
      <c r="K63" s="14" t="s">
        <v>150</v>
      </c>
      <c r="L63" s="14" t="s">
        <v>294</v>
      </c>
    </row>
    <row r="64" spans="1:12" s="14" customFormat="1" x14ac:dyDescent="0.25">
      <c r="A64" s="15">
        <v>534</v>
      </c>
      <c r="B64" s="16">
        <v>43063</v>
      </c>
      <c r="C64" s="17" t="s">
        <v>273</v>
      </c>
      <c r="D64" s="46">
        <v>1600</v>
      </c>
      <c r="E64" s="17" t="s">
        <v>8</v>
      </c>
      <c r="F64" s="18">
        <v>715</v>
      </c>
      <c r="G64" s="19"/>
      <c r="I64" s="14" t="s">
        <v>303</v>
      </c>
      <c r="J64" s="14" t="s">
        <v>310</v>
      </c>
      <c r="K64" s="14" t="s">
        <v>12</v>
      </c>
      <c r="L64" s="14" t="s">
        <v>311</v>
      </c>
    </row>
    <row r="65" spans="1:12" s="14" customFormat="1" x14ac:dyDescent="0.25">
      <c r="A65" s="15">
        <v>568</v>
      </c>
      <c r="B65" s="16">
        <v>43066</v>
      </c>
      <c r="C65" s="17" t="s">
        <v>204</v>
      </c>
      <c r="D65" s="46">
        <v>11317.5</v>
      </c>
      <c r="E65" s="17" t="s">
        <v>8</v>
      </c>
      <c r="F65" s="18">
        <v>715</v>
      </c>
      <c r="G65" s="19" t="s">
        <v>205</v>
      </c>
      <c r="I65" s="14" t="s">
        <v>144</v>
      </c>
      <c r="J65" s="14" t="s">
        <v>16</v>
      </c>
      <c r="K65" s="14" t="s">
        <v>11</v>
      </c>
      <c r="L65" s="14" t="s">
        <v>295</v>
      </c>
    </row>
    <row r="66" spans="1:12" s="14" customFormat="1" x14ac:dyDescent="0.25">
      <c r="A66" s="15">
        <v>571</v>
      </c>
      <c r="B66" s="16">
        <v>43066</v>
      </c>
      <c r="C66" s="17" t="s">
        <v>210</v>
      </c>
      <c r="D66" s="46">
        <v>3600</v>
      </c>
      <c r="E66" s="17" t="s">
        <v>8</v>
      </c>
      <c r="F66" s="18">
        <v>715</v>
      </c>
      <c r="G66" s="19" t="s">
        <v>211</v>
      </c>
      <c r="I66" s="14" t="s">
        <v>287</v>
      </c>
      <c r="J66" s="14" t="s">
        <v>31</v>
      </c>
      <c r="K66" s="14" t="s">
        <v>10</v>
      </c>
      <c r="L66" s="14" t="s">
        <v>57</v>
      </c>
    </row>
    <row r="67" spans="1:12" s="14" customFormat="1" x14ac:dyDescent="0.25">
      <c r="A67" s="15">
        <v>573</v>
      </c>
      <c r="B67" s="16">
        <v>43067</v>
      </c>
      <c r="C67" s="17" t="s">
        <v>206</v>
      </c>
      <c r="D67" s="46">
        <v>24012</v>
      </c>
      <c r="E67" s="17" t="s">
        <v>8</v>
      </c>
      <c r="F67" s="18">
        <v>715</v>
      </c>
      <c r="G67" s="19" t="s">
        <v>207</v>
      </c>
      <c r="I67" s="14" t="s">
        <v>296</v>
      </c>
      <c r="J67" s="14" t="s">
        <v>297</v>
      </c>
    </row>
    <row r="68" spans="1:12" s="14" customFormat="1" x14ac:dyDescent="0.25">
      <c r="A68" s="15">
        <v>589</v>
      </c>
      <c r="B68" s="16">
        <v>43067</v>
      </c>
      <c r="C68" s="17" t="s">
        <v>208</v>
      </c>
      <c r="D68" s="46">
        <v>11040</v>
      </c>
      <c r="E68" s="17" t="s">
        <v>8</v>
      </c>
      <c r="F68" s="18">
        <v>715</v>
      </c>
      <c r="G68" s="19" t="s">
        <v>209</v>
      </c>
      <c r="I68" s="14" t="s">
        <v>298</v>
      </c>
      <c r="J68" s="14" t="s">
        <v>299</v>
      </c>
    </row>
    <row r="69" spans="1:12" s="14" customFormat="1" x14ac:dyDescent="0.25">
      <c r="A69" s="15">
        <v>584</v>
      </c>
      <c r="B69" s="16">
        <v>43067</v>
      </c>
      <c r="C69" s="17" t="s">
        <v>212</v>
      </c>
      <c r="D69" s="46">
        <v>8972.5</v>
      </c>
      <c r="E69" s="17" t="s">
        <v>8</v>
      </c>
      <c r="F69" s="18">
        <v>715</v>
      </c>
      <c r="G69" s="19" t="s">
        <v>213</v>
      </c>
      <c r="I69" s="14" t="s">
        <v>32</v>
      </c>
      <c r="J69" s="14" t="s">
        <v>94</v>
      </c>
      <c r="K69" s="14" t="s">
        <v>45</v>
      </c>
      <c r="L69" s="14" t="s">
        <v>13</v>
      </c>
    </row>
    <row r="70" spans="1:12" s="14" customFormat="1" x14ac:dyDescent="0.25">
      <c r="A70" s="15">
        <v>574</v>
      </c>
      <c r="B70" s="16">
        <v>43067</v>
      </c>
      <c r="C70" s="17" t="s">
        <v>234</v>
      </c>
      <c r="D70" s="46">
        <v>3950</v>
      </c>
      <c r="E70" s="17" t="s">
        <v>8</v>
      </c>
      <c r="F70" s="18">
        <v>715</v>
      </c>
      <c r="G70" s="19" t="s">
        <v>235</v>
      </c>
      <c r="I70" s="14" t="s">
        <v>83</v>
      </c>
      <c r="J70" s="14" t="s">
        <v>75</v>
      </c>
      <c r="K70" s="14" t="s">
        <v>84</v>
      </c>
      <c r="L70" s="14" t="s">
        <v>85</v>
      </c>
    </row>
    <row r="71" spans="1:12" s="14" customFormat="1" x14ac:dyDescent="0.25">
      <c r="A71" s="15">
        <v>595</v>
      </c>
      <c r="B71" s="16">
        <v>43068</v>
      </c>
      <c r="C71" s="17" t="s">
        <v>214</v>
      </c>
      <c r="D71" s="46">
        <v>3772.5</v>
      </c>
      <c r="E71" s="17" t="s">
        <v>8</v>
      </c>
      <c r="F71" s="18">
        <v>715</v>
      </c>
      <c r="G71" s="19" t="s">
        <v>215</v>
      </c>
      <c r="I71" s="14" t="s">
        <v>145</v>
      </c>
      <c r="J71" s="14" t="s">
        <v>55</v>
      </c>
      <c r="K71" s="14" t="s">
        <v>31</v>
      </c>
      <c r="L71" s="14" t="s">
        <v>56</v>
      </c>
    </row>
    <row r="72" spans="1:12" s="14" customFormat="1" x14ac:dyDescent="0.25">
      <c r="A72" s="15">
        <v>594</v>
      </c>
      <c r="B72" s="16">
        <v>43068</v>
      </c>
      <c r="C72" s="17" t="s">
        <v>216</v>
      </c>
      <c r="D72" s="46">
        <v>3772.5</v>
      </c>
      <c r="E72" s="17" t="s">
        <v>8</v>
      </c>
      <c r="F72" s="18">
        <v>715</v>
      </c>
      <c r="G72" s="19" t="s">
        <v>217</v>
      </c>
      <c r="I72" s="14" t="s">
        <v>145</v>
      </c>
      <c r="J72" s="14" t="s">
        <v>300</v>
      </c>
      <c r="K72" s="14" t="s">
        <v>301</v>
      </c>
    </row>
    <row r="73" spans="1:12" s="14" customFormat="1" x14ac:dyDescent="0.25">
      <c r="A73" s="15">
        <v>607</v>
      </c>
      <c r="B73" s="16">
        <v>43068</v>
      </c>
      <c r="C73" s="17" t="s">
        <v>218</v>
      </c>
      <c r="D73" s="46">
        <v>3600</v>
      </c>
      <c r="E73" s="17" t="s">
        <v>8</v>
      </c>
      <c r="F73" s="18">
        <v>715</v>
      </c>
      <c r="G73" s="19" t="s">
        <v>219</v>
      </c>
      <c r="I73" s="14" t="s">
        <v>145</v>
      </c>
      <c r="J73" s="14" t="s">
        <v>53</v>
      </c>
      <c r="K73" s="14" t="s">
        <v>54</v>
      </c>
      <c r="L73" s="14" t="s">
        <v>30</v>
      </c>
    </row>
    <row r="74" spans="1:12" s="14" customFormat="1" x14ac:dyDescent="0.25">
      <c r="A74" s="15">
        <v>606</v>
      </c>
      <c r="B74" s="16">
        <v>43068</v>
      </c>
      <c r="C74" s="17" t="s">
        <v>220</v>
      </c>
      <c r="D74" s="46">
        <v>3600</v>
      </c>
      <c r="E74" s="17" t="s">
        <v>8</v>
      </c>
      <c r="F74" s="18">
        <v>715</v>
      </c>
      <c r="G74" s="19" t="s">
        <v>221</v>
      </c>
      <c r="I74" s="14" t="s">
        <v>145</v>
      </c>
      <c r="J74" s="14" t="s">
        <v>55</v>
      </c>
      <c r="K74" s="14" t="s">
        <v>31</v>
      </c>
      <c r="L74" s="14" t="s">
        <v>56</v>
      </c>
    </row>
    <row r="75" spans="1:12" s="14" customFormat="1" x14ac:dyDescent="0.25">
      <c r="A75" s="15">
        <v>610</v>
      </c>
      <c r="B75" s="16">
        <v>43068</v>
      </c>
      <c r="C75" s="17" t="s">
        <v>222</v>
      </c>
      <c r="D75" s="46">
        <v>3600</v>
      </c>
      <c r="E75" s="17" t="s">
        <v>8</v>
      </c>
      <c r="F75" s="18">
        <v>715</v>
      </c>
      <c r="G75" s="19" t="s">
        <v>223</v>
      </c>
      <c r="I75" s="14" t="s">
        <v>61</v>
      </c>
      <c r="J75" s="14" t="s">
        <v>64</v>
      </c>
      <c r="K75" s="14" t="s">
        <v>65</v>
      </c>
      <c r="L75" s="14" t="s">
        <v>66</v>
      </c>
    </row>
    <row r="76" spans="1:12" s="14" customFormat="1" x14ac:dyDescent="0.25">
      <c r="A76" s="15">
        <v>613</v>
      </c>
      <c r="B76" s="16">
        <v>43068</v>
      </c>
      <c r="C76" s="17" t="s">
        <v>224</v>
      </c>
      <c r="D76" s="46">
        <v>2393</v>
      </c>
      <c r="E76" s="17" t="s">
        <v>8</v>
      </c>
      <c r="F76" s="18">
        <v>715</v>
      </c>
      <c r="G76" s="19" t="s">
        <v>225</v>
      </c>
      <c r="I76" s="14" t="s">
        <v>145</v>
      </c>
      <c r="J76" s="14" t="s">
        <v>9</v>
      </c>
      <c r="K76" s="14" t="s">
        <v>47</v>
      </c>
      <c r="L76" s="14" t="s">
        <v>48</v>
      </c>
    </row>
    <row r="77" spans="1:12" s="14" customFormat="1" x14ac:dyDescent="0.25">
      <c r="A77" s="15">
        <v>616</v>
      </c>
      <c r="B77" s="16">
        <v>43069</v>
      </c>
      <c r="C77" s="17" t="s">
        <v>226</v>
      </c>
      <c r="D77" s="46">
        <v>3600</v>
      </c>
      <c r="E77" s="17" t="s">
        <v>8</v>
      </c>
      <c r="F77" s="18">
        <v>715</v>
      </c>
      <c r="G77" s="19" t="s">
        <v>227</v>
      </c>
      <c r="I77" s="14" t="s">
        <v>145</v>
      </c>
      <c r="J77" s="14" t="s">
        <v>69</v>
      </c>
      <c r="K77" s="14" t="s">
        <v>70</v>
      </c>
      <c r="L77" s="14" t="s">
        <v>71</v>
      </c>
    </row>
    <row r="78" spans="1:12" s="14" customFormat="1" x14ac:dyDescent="0.25">
      <c r="A78" s="15">
        <v>621</v>
      </c>
      <c r="B78" s="16">
        <v>43069</v>
      </c>
      <c r="C78" s="17" t="s">
        <v>228</v>
      </c>
      <c r="D78" s="46">
        <v>3450</v>
      </c>
      <c r="E78" s="17" t="s">
        <v>8</v>
      </c>
      <c r="F78" s="18">
        <v>715</v>
      </c>
      <c r="G78" s="19" t="s">
        <v>229</v>
      </c>
      <c r="I78" s="14" t="s">
        <v>32</v>
      </c>
      <c r="J78" s="14" t="s">
        <v>289</v>
      </c>
      <c r="K78" s="14" t="s">
        <v>41</v>
      </c>
      <c r="L78" s="14" t="s">
        <v>73</v>
      </c>
    </row>
    <row r="79" spans="1:12" s="14" customFormat="1" x14ac:dyDescent="0.25">
      <c r="A79" s="15">
        <v>632</v>
      </c>
      <c r="B79" s="16">
        <v>43069</v>
      </c>
      <c r="C79" s="17" t="s">
        <v>230</v>
      </c>
      <c r="D79" s="46">
        <v>7200</v>
      </c>
      <c r="E79" s="17" t="s">
        <v>8</v>
      </c>
      <c r="F79" s="18">
        <v>715</v>
      </c>
      <c r="G79" s="19" t="s">
        <v>231</v>
      </c>
      <c r="I79" s="14" t="s">
        <v>83</v>
      </c>
      <c r="J79" s="14" t="s">
        <v>302</v>
      </c>
    </row>
    <row r="80" spans="1:12" s="14" customFormat="1" x14ac:dyDescent="0.25">
      <c r="A80" s="15">
        <v>639</v>
      </c>
      <c r="B80" s="16">
        <v>43069</v>
      </c>
      <c r="C80" s="17" t="s">
        <v>232</v>
      </c>
      <c r="D80" s="46">
        <v>150</v>
      </c>
      <c r="E80" s="17" t="s">
        <v>8</v>
      </c>
      <c r="F80" s="18">
        <v>715</v>
      </c>
      <c r="G80" s="19" t="s">
        <v>233</v>
      </c>
      <c r="I80" s="14" t="s">
        <v>32</v>
      </c>
      <c r="J80" s="14" t="s">
        <v>289</v>
      </c>
      <c r="K80" s="14" t="s">
        <v>41</v>
      </c>
      <c r="L80" s="14" t="s">
        <v>73</v>
      </c>
    </row>
    <row r="81" spans="1:12" s="14" customFormat="1" x14ac:dyDescent="0.25">
      <c r="A81" s="15">
        <v>615</v>
      </c>
      <c r="B81" s="16">
        <v>43069</v>
      </c>
      <c r="C81" s="17" t="s">
        <v>238</v>
      </c>
      <c r="D81" s="46">
        <v>3772.5</v>
      </c>
      <c r="E81" s="17" t="s">
        <v>8</v>
      </c>
      <c r="F81" s="18">
        <v>715</v>
      </c>
      <c r="G81" s="19" t="s">
        <v>239</v>
      </c>
      <c r="I81" s="14" t="s">
        <v>145</v>
      </c>
      <c r="J81" s="14" t="s">
        <v>69</v>
      </c>
      <c r="K81" s="14" t="s">
        <v>70</v>
      </c>
      <c r="L81" s="14" t="s">
        <v>71</v>
      </c>
    </row>
    <row r="82" spans="1:12" s="14" customFormat="1" x14ac:dyDescent="0.25">
      <c r="A82" s="15">
        <v>636</v>
      </c>
      <c r="B82" s="16">
        <v>43069</v>
      </c>
      <c r="C82" s="17" t="s">
        <v>274</v>
      </c>
      <c r="D82" s="46">
        <v>1150</v>
      </c>
      <c r="E82" s="17" t="s">
        <v>8</v>
      </c>
      <c r="F82" s="18">
        <v>715</v>
      </c>
      <c r="G82" s="19"/>
      <c r="I82" s="14" t="s">
        <v>144</v>
      </c>
      <c r="J82" s="14" t="s">
        <v>115</v>
      </c>
      <c r="K82" s="14" t="s">
        <v>116</v>
      </c>
      <c r="L82" s="14" t="s">
        <v>117</v>
      </c>
    </row>
    <row r="83" spans="1:12" s="14" customFormat="1" x14ac:dyDescent="0.25">
      <c r="A83" s="15">
        <v>638</v>
      </c>
      <c r="B83" s="16">
        <v>43069</v>
      </c>
      <c r="C83" s="17" t="s">
        <v>275</v>
      </c>
      <c r="D83" s="46">
        <v>4000</v>
      </c>
      <c r="E83" s="17" t="s">
        <v>8</v>
      </c>
      <c r="F83" s="18">
        <v>715</v>
      </c>
      <c r="G83" s="19"/>
      <c r="I83" s="14" t="s">
        <v>32</v>
      </c>
      <c r="J83" s="14" t="s">
        <v>50</v>
      </c>
      <c r="K83" s="14" t="s">
        <v>43</v>
      </c>
      <c r="L83" s="14" t="s">
        <v>44</v>
      </c>
    </row>
    <row r="84" spans="1:12" x14ac:dyDescent="0.25">
      <c r="A84" s="1"/>
      <c r="B84" s="2"/>
      <c r="C84" s="5" t="s">
        <v>7</v>
      </c>
      <c r="D84" s="45">
        <f>SUM(D6:D83)</f>
        <v>261360.5</v>
      </c>
      <c r="E84" s="3"/>
      <c r="F84" s="6"/>
      <c r="G84" s="6"/>
    </row>
    <row r="85" spans="1:12" x14ac:dyDescent="0.25">
      <c r="A85" s="1"/>
      <c r="B85" s="2"/>
      <c r="C85" s="5" t="s">
        <v>323</v>
      </c>
      <c r="D85" s="58">
        <f>+D6+D7</f>
        <v>11097</v>
      </c>
      <c r="E85" s="3"/>
      <c r="F85" s="6"/>
      <c r="G85" s="6"/>
    </row>
    <row r="86" spans="1:12" x14ac:dyDescent="0.25">
      <c r="A86" s="1"/>
      <c r="B86" s="2"/>
      <c r="C86" s="5" t="s">
        <v>142</v>
      </c>
      <c r="D86" s="45">
        <f>D84-D85</f>
        <v>250263.5</v>
      </c>
      <c r="E86" s="3"/>
      <c r="F86" s="6"/>
      <c r="G86" s="6"/>
    </row>
    <row r="88" spans="1:12" x14ac:dyDescent="0.25">
      <c r="C88" s="47" t="s">
        <v>312</v>
      </c>
    </row>
    <row r="89" spans="1:12" x14ac:dyDescent="0.25">
      <c r="B89" s="49">
        <v>43052</v>
      </c>
      <c r="C89" t="s">
        <v>313</v>
      </c>
      <c r="D89" s="55">
        <v>495</v>
      </c>
    </row>
    <row r="90" spans="1:12" x14ac:dyDescent="0.25">
      <c r="B90" s="49">
        <v>43060</v>
      </c>
      <c r="C90" t="s">
        <v>314</v>
      </c>
      <c r="D90" s="57">
        <v>1600</v>
      </c>
    </row>
    <row r="91" spans="1:12" x14ac:dyDescent="0.25">
      <c r="C91" s="53" t="s">
        <v>7</v>
      </c>
      <c r="D91" s="56">
        <f>D89+D90</f>
        <v>2095</v>
      </c>
    </row>
  </sheetData>
  <sortState ref="A6:I83">
    <sortCondition ref="B6:B83"/>
  </sortState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workbookViewId="0">
      <selection activeCell="D5" sqref="D5:F5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18" ht="15.75" x14ac:dyDescent="0.3">
      <c r="C3" s="21"/>
      <c r="D3" s="21"/>
      <c r="E3" s="21"/>
      <c r="F3" s="21"/>
      <c r="G3" s="20"/>
      <c r="H3" s="20"/>
    </row>
    <row r="4" spans="3:18" ht="20.25" x14ac:dyDescent="0.35">
      <c r="C4" s="21"/>
      <c r="D4" s="61" t="s">
        <v>18</v>
      </c>
      <c r="E4" s="61"/>
      <c r="F4" s="61"/>
      <c r="G4" s="20"/>
      <c r="H4" s="20"/>
    </row>
    <row r="5" spans="3:18" ht="20.25" x14ac:dyDescent="0.35">
      <c r="C5" s="21"/>
      <c r="D5" s="61" t="s">
        <v>19</v>
      </c>
      <c r="E5" s="61"/>
      <c r="F5" s="61"/>
      <c r="G5" s="20"/>
      <c r="H5" s="20"/>
    </row>
    <row r="6" spans="3:18" ht="20.25" x14ac:dyDescent="0.35">
      <c r="C6" s="21"/>
      <c r="D6" s="62" t="s">
        <v>153</v>
      </c>
      <c r="E6" s="62"/>
      <c r="F6" s="62"/>
      <c r="G6" s="20"/>
      <c r="H6" s="20"/>
    </row>
    <row r="7" spans="3:18" x14ac:dyDescent="0.25">
      <c r="C7" s="20"/>
      <c r="D7" s="20"/>
      <c r="E7" s="24"/>
      <c r="F7" s="20"/>
      <c r="G7" s="20"/>
      <c r="H7" s="20"/>
    </row>
    <row r="8" spans="3:18" x14ac:dyDescent="0.25">
      <c r="C8" s="26" t="s">
        <v>3</v>
      </c>
      <c r="D8" s="27" t="s">
        <v>20</v>
      </c>
      <c r="E8" s="25"/>
      <c r="G8" s="25"/>
      <c r="H8" s="28"/>
    </row>
    <row r="9" spans="3:18" x14ac:dyDescent="0.25">
      <c r="C9" s="22" t="s">
        <v>59</v>
      </c>
      <c r="D9" s="23">
        <v>35000</v>
      </c>
      <c r="E9" s="29" t="s">
        <v>315</v>
      </c>
      <c r="F9" s="30" t="s">
        <v>60</v>
      </c>
      <c r="G9" s="54"/>
      <c r="H9" s="20"/>
      <c r="I9" s="49"/>
      <c r="J9" s="22"/>
      <c r="K9" s="23"/>
      <c r="L9" s="29"/>
      <c r="M9" s="30"/>
      <c r="N9" s="29"/>
      <c r="O9" s="30"/>
      <c r="P9" s="20"/>
      <c r="Q9" s="20"/>
    </row>
    <row r="10" spans="3:18" x14ac:dyDescent="0.25">
      <c r="C10" s="22" t="s">
        <v>58</v>
      </c>
      <c r="D10" s="23">
        <v>35000</v>
      </c>
      <c r="E10" s="29" t="s">
        <v>324</v>
      </c>
      <c r="F10" s="30" t="s">
        <v>60</v>
      </c>
      <c r="G10" s="54"/>
      <c r="H10" s="51"/>
      <c r="I10" s="49"/>
      <c r="J10" s="22"/>
      <c r="K10" s="23"/>
      <c r="L10" s="29"/>
      <c r="M10" s="30"/>
    </row>
    <row r="11" spans="3:18" x14ac:dyDescent="0.25">
      <c r="C11" s="22" t="s">
        <v>139</v>
      </c>
      <c r="D11" s="23">
        <v>13700</v>
      </c>
      <c r="E11" s="29" t="s">
        <v>317</v>
      </c>
      <c r="F11" s="30" t="s">
        <v>95</v>
      </c>
      <c r="H11" s="51"/>
    </row>
    <row r="12" spans="3:18" x14ac:dyDescent="0.25">
      <c r="C12" s="59" t="s">
        <v>316</v>
      </c>
      <c r="D12" s="23">
        <v>13700</v>
      </c>
      <c r="E12" s="29" t="s">
        <v>318</v>
      </c>
      <c r="F12" s="30" t="s">
        <v>95</v>
      </c>
      <c r="H12" s="51"/>
    </row>
    <row r="13" spans="3:18" x14ac:dyDescent="0.25">
      <c r="C13" s="22" t="s">
        <v>319</v>
      </c>
      <c r="D13" s="23">
        <v>13700</v>
      </c>
      <c r="E13" s="29" t="s">
        <v>325</v>
      </c>
      <c r="F13" s="30" t="s">
        <v>95</v>
      </c>
      <c r="H13" s="51"/>
    </row>
    <row r="14" spans="3:18" x14ac:dyDescent="0.25">
      <c r="C14" s="31" t="s">
        <v>7</v>
      </c>
      <c r="D14" s="42">
        <f>SUM(D9:D13)</f>
        <v>111100</v>
      </c>
      <c r="E14" s="29"/>
      <c r="F14" s="20"/>
      <c r="G14" s="20"/>
      <c r="H14" s="20"/>
      <c r="J14" s="22"/>
      <c r="K14" s="23"/>
      <c r="L14" s="52"/>
      <c r="M14" s="30"/>
      <c r="N14" s="29"/>
      <c r="O14" s="30"/>
      <c r="P14" s="20"/>
      <c r="Q14" s="51"/>
      <c r="R14" s="49"/>
    </row>
    <row r="15" spans="3:18" x14ac:dyDescent="0.25">
      <c r="J15" s="22"/>
      <c r="K15" s="23"/>
      <c r="L15" s="29"/>
      <c r="M15" s="30"/>
      <c r="O15" s="30"/>
      <c r="P15" s="51"/>
      <c r="Q15" s="51"/>
    </row>
    <row r="17" spans="2:13" x14ac:dyDescent="0.25">
      <c r="C17" s="20"/>
      <c r="D17" s="20"/>
      <c r="E17" s="20"/>
      <c r="F17" s="20"/>
      <c r="G17" s="32"/>
      <c r="H17" s="20"/>
    </row>
    <row r="18" spans="2:13" x14ac:dyDescent="0.25">
      <c r="C18" s="31" t="s">
        <v>21</v>
      </c>
      <c r="D18" s="20"/>
      <c r="E18" s="20"/>
      <c r="F18" s="20"/>
      <c r="G18" s="20"/>
      <c r="H18" s="20"/>
    </row>
    <row r="19" spans="2:13" x14ac:dyDescent="0.25">
      <c r="C19" s="33" t="s">
        <v>154</v>
      </c>
      <c r="D19" s="50">
        <f>NOVIEMBRE!D84</f>
        <v>261360.5</v>
      </c>
      <c r="E19" s="23"/>
      <c r="F19" s="23"/>
      <c r="G19" s="20"/>
      <c r="H19" s="20"/>
    </row>
    <row r="20" spans="2:13" x14ac:dyDescent="0.25">
      <c r="B20" s="22" t="s">
        <v>22</v>
      </c>
      <c r="C20" s="33" t="s">
        <v>23</v>
      </c>
      <c r="D20" s="23">
        <f>NOVIEMBRE!D91</f>
        <v>2095</v>
      </c>
      <c r="E20" s="23"/>
      <c r="F20" s="23"/>
      <c r="G20" s="20"/>
      <c r="H20" s="20"/>
      <c r="I20" s="20"/>
      <c r="J20" s="20"/>
      <c r="K20" s="20"/>
      <c r="L20" s="20"/>
      <c r="M20" s="20"/>
    </row>
    <row r="21" spans="2:13" x14ac:dyDescent="0.25">
      <c r="B21" s="22" t="s">
        <v>24</v>
      </c>
      <c r="C21" s="33" t="s">
        <v>155</v>
      </c>
      <c r="D21" s="23">
        <f>NOVIEMBRE!D85</f>
        <v>11097</v>
      </c>
      <c r="E21" s="29"/>
      <c r="F21" s="29"/>
      <c r="G21" s="20"/>
      <c r="H21" s="20"/>
      <c r="I21" s="20"/>
      <c r="J21" s="20"/>
      <c r="K21" s="20"/>
      <c r="L21" s="20"/>
      <c r="M21" s="20"/>
    </row>
    <row r="22" spans="2:13" x14ac:dyDescent="0.25">
      <c r="B22" s="20"/>
      <c r="C22" s="31" t="s">
        <v>7</v>
      </c>
      <c r="D22" s="43">
        <f>D19+D20-D21</f>
        <v>252358.5</v>
      </c>
      <c r="E22" s="20"/>
      <c r="F22" s="20"/>
      <c r="G22" s="20"/>
      <c r="H22" s="20"/>
      <c r="I22" s="20"/>
      <c r="J22" s="20"/>
      <c r="K22" s="20"/>
      <c r="L22" s="20"/>
      <c r="M22" s="20"/>
    </row>
    <row r="24" spans="2:13" ht="16.5" x14ac:dyDescent="0.3">
      <c r="B24" s="20"/>
      <c r="C24" s="31" t="s">
        <v>25</v>
      </c>
      <c r="D24" s="43">
        <f>D22-D14</f>
        <v>141258.5</v>
      </c>
      <c r="E24" s="35"/>
      <c r="F24" s="20"/>
      <c r="G24" s="20"/>
      <c r="H24" s="20"/>
      <c r="I24" s="20"/>
      <c r="J24" s="20"/>
      <c r="K24" s="20"/>
      <c r="L24" s="20"/>
      <c r="M24" s="20"/>
    </row>
    <row r="25" spans="2:13" x14ac:dyDescent="0.25">
      <c r="B25" s="20"/>
      <c r="C25" s="22" t="s">
        <v>26</v>
      </c>
      <c r="D25" s="43">
        <f>+D24*0.16</f>
        <v>22601.360000000001</v>
      </c>
      <c r="E25" s="20"/>
      <c r="F25" s="29"/>
      <c r="G25" s="20"/>
      <c r="H25" s="20"/>
      <c r="I25" s="20"/>
      <c r="J25" s="20"/>
      <c r="K25" s="20"/>
      <c r="L25" s="20"/>
      <c r="M25" s="20"/>
    </row>
    <row r="26" spans="2:13" x14ac:dyDescent="0.25">
      <c r="B26" s="20"/>
      <c r="C26" s="22" t="s">
        <v>27</v>
      </c>
      <c r="D26" s="43">
        <f>+D24+D25</f>
        <v>163859.85999999999</v>
      </c>
      <c r="E26" s="20"/>
      <c r="F26" s="20"/>
      <c r="G26" s="20"/>
      <c r="H26" s="20"/>
      <c r="I26" s="20"/>
      <c r="J26" s="20"/>
      <c r="K26" s="20"/>
      <c r="L26" s="20"/>
      <c r="M26" s="20"/>
    </row>
    <row r="27" spans="2:13" x14ac:dyDescent="0.25">
      <c r="B27" s="20"/>
      <c r="C27" s="20"/>
      <c r="D27" s="34"/>
      <c r="E27" s="20"/>
      <c r="F27" s="20"/>
      <c r="G27" s="20"/>
      <c r="H27" s="20"/>
      <c r="I27" s="20"/>
      <c r="J27" s="20"/>
      <c r="K27" s="20"/>
      <c r="L27" s="20"/>
      <c r="M27" s="20"/>
    </row>
    <row r="28" spans="2:13" x14ac:dyDescent="0.25">
      <c r="B28" s="20"/>
      <c r="C28" s="33"/>
      <c r="D28" s="34"/>
      <c r="E28" s="23"/>
      <c r="F28" s="23"/>
      <c r="G28" s="20"/>
      <c r="H28" s="20"/>
      <c r="I28" s="20"/>
      <c r="J28" s="20"/>
      <c r="K28" s="20"/>
      <c r="L28" s="20"/>
      <c r="M28" s="20"/>
    </row>
    <row r="29" spans="2:13" x14ac:dyDescent="0.25">
      <c r="B29" s="20"/>
      <c r="C29" s="22" t="s">
        <v>28</v>
      </c>
      <c r="D29" s="43">
        <f>+D26+D28</f>
        <v>163859.85999999999</v>
      </c>
      <c r="E29" s="20"/>
      <c r="F29" s="20"/>
      <c r="G29" s="20"/>
      <c r="H29" s="20"/>
      <c r="I29" s="20"/>
      <c r="J29" s="20"/>
      <c r="K29" s="20"/>
      <c r="L29" s="20"/>
      <c r="M29" s="20"/>
    </row>
    <row r="30" spans="2:13" x14ac:dyDescent="0.25">
      <c r="B30" s="20"/>
      <c r="C30" s="20"/>
      <c r="D30" s="34"/>
      <c r="E30" s="20"/>
      <c r="F30" s="20"/>
      <c r="G30" s="20"/>
      <c r="H30" s="20"/>
      <c r="I30" s="20"/>
      <c r="J30" s="20"/>
      <c r="K30" s="20"/>
      <c r="L30" s="20"/>
      <c r="M30" s="20"/>
    </row>
    <row r="34" spans="2:14" x14ac:dyDescent="0.25">
      <c r="B34" s="20"/>
      <c r="C34" s="22"/>
      <c r="D34" s="23"/>
      <c r="E34" s="20"/>
      <c r="F34" s="20"/>
      <c r="G34" s="23"/>
      <c r="H34" s="20"/>
      <c r="I34" s="20"/>
      <c r="J34" s="20"/>
      <c r="K34" s="20"/>
      <c r="L34" s="20"/>
      <c r="M34" s="20"/>
    </row>
    <row r="35" spans="2:14" x14ac:dyDescent="0.25">
      <c r="B35" s="20"/>
      <c r="C35" s="22"/>
      <c r="D35" s="38"/>
      <c r="E35" s="22"/>
      <c r="F35" s="22"/>
      <c r="G35" s="41"/>
      <c r="H35" s="20"/>
      <c r="I35" s="20"/>
      <c r="J35" s="20"/>
      <c r="K35" s="20"/>
      <c r="L35" s="20"/>
      <c r="M35" s="20"/>
    </row>
    <row r="36" spans="2:14" x14ac:dyDescent="0.25">
      <c r="C36" s="22"/>
      <c r="D36" s="23"/>
      <c r="E36" s="22"/>
      <c r="F36" s="22"/>
      <c r="G36" s="41"/>
      <c r="H36" s="20"/>
      <c r="I36" s="20"/>
      <c r="J36" s="20"/>
      <c r="K36" s="20"/>
      <c r="L36" s="20"/>
      <c r="M36" s="20"/>
      <c r="N36" s="20"/>
    </row>
    <row r="37" spans="2:14" x14ac:dyDescent="0.25">
      <c r="C37" s="22"/>
      <c r="D37" s="38"/>
      <c r="E37" s="22"/>
      <c r="F37" s="22"/>
      <c r="G37" s="41"/>
      <c r="H37" s="20"/>
      <c r="I37" s="20"/>
      <c r="J37" s="20"/>
      <c r="K37" s="20"/>
      <c r="L37" s="20"/>
      <c r="M37" s="20"/>
      <c r="N37" s="20"/>
    </row>
    <row r="38" spans="2:14" x14ac:dyDescent="0.25">
      <c r="C38" s="22"/>
      <c r="D38" s="39"/>
      <c r="E38" s="39"/>
      <c r="F38" s="22"/>
      <c r="G38" s="36"/>
      <c r="H38" s="20"/>
      <c r="I38" s="20"/>
      <c r="J38" s="20"/>
      <c r="K38" s="20"/>
      <c r="L38" s="20"/>
      <c r="M38" s="20"/>
      <c r="N38" s="20"/>
    </row>
    <row r="39" spans="2:14" x14ac:dyDescent="0.25">
      <c r="C39" s="22"/>
      <c r="D39" s="39"/>
      <c r="E39" s="39"/>
      <c r="F39" s="22"/>
      <c r="G39" s="37"/>
      <c r="H39" s="20"/>
      <c r="I39" s="20"/>
      <c r="J39" s="20"/>
      <c r="K39" s="20"/>
      <c r="L39" s="20"/>
      <c r="M39" s="20"/>
      <c r="N39" s="20"/>
    </row>
    <row r="40" spans="2:14" x14ac:dyDescent="0.25">
      <c r="C40" s="22"/>
      <c r="D40" s="23"/>
      <c r="E40" s="40"/>
      <c r="F40" s="20"/>
      <c r="G40" s="20"/>
      <c r="H40" s="20"/>
      <c r="I40" s="20"/>
      <c r="J40" s="20"/>
      <c r="K40" s="20"/>
      <c r="L40" s="20"/>
      <c r="M40" s="20"/>
      <c r="N40" s="20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RESUMEN NOVIEMBRE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2018-01-10T19:32:12Z</dcterms:modified>
</cp:coreProperties>
</file>