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0" windowWidth="20730" windowHeight="10560" tabRatio="601"/>
  </bookViews>
  <sheets>
    <sheet name="FEBRERO" sheetId="22" r:id="rId1"/>
    <sheet name="RESUMEN FEBRERO" sheetId="23" r:id="rId2"/>
  </sheets>
  <calcPr calcId="145621"/>
</workbook>
</file>

<file path=xl/calcChain.xml><?xml version="1.0" encoding="utf-8"?>
<calcChain xmlns="http://schemas.openxmlformats.org/spreadsheetml/2006/main">
  <c r="D79" i="22" l="1"/>
  <c r="D20" i="23" l="1"/>
  <c r="D22" i="23" s="1"/>
  <c r="D19" i="23"/>
  <c r="D69" i="22" l="1"/>
  <c r="D14" i="23" l="1"/>
  <c r="D24" i="23" s="1"/>
  <c r="D25" i="23" l="1"/>
  <c r="D26" i="23" s="1"/>
  <c r="D29" i="23" s="1"/>
</calcChain>
</file>

<file path=xl/sharedStrings.xml><?xml version="1.0" encoding="utf-8"?>
<sst xmlns="http://schemas.openxmlformats.org/spreadsheetml/2006/main" count="487" uniqueCount="315">
  <si>
    <t>Instituto Tecnológico de la Construcción A.C.</t>
  </si>
  <si>
    <t>NO.</t>
  </si>
  <si>
    <t>FECHA</t>
  </si>
  <si>
    <t>CONCEPTO</t>
  </si>
  <si>
    <t>DEPOSITOS</t>
  </si>
  <si>
    <t>SEDE</t>
  </si>
  <si>
    <t>SERVICIO</t>
  </si>
  <si>
    <t>TOTAL</t>
  </si>
  <si>
    <t>SEDE GUANAJUATO</t>
  </si>
  <si>
    <t>RESUMEN DE ADEUDOS</t>
  </si>
  <si>
    <t>COSTO</t>
  </si>
  <si>
    <t>DEPÓSITOS</t>
  </si>
  <si>
    <t>DEPOSITOS NO CONSIDERADOS</t>
  </si>
  <si>
    <t>SALDO</t>
  </si>
  <si>
    <t>IVA</t>
  </si>
  <si>
    <t>TOTAL FACTURA</t>
  </si>
  <si>
    <t>TOTAL A ENVIAR A DELEGACIÓN</t>
  </si>
  <si>
    <t>itc</t>
  </si>
  <si>
    <t xml:space="preserve">FACTURA </t>
  </si>
  <si>
    <t>MGP-7 SALAMANCA</t>
  </si>
  <si>
    <t xml:space="preserve">itc </t>
  </si>
  <si>
    <t>MVIBN-6  2018 IRAPUATO</t>
  </si>
  <si>
    <t>MCVT-3 2018 LEÓN</t>
  </si>
  <si>
    <t>GUANAJUATO</t>
  </si>
  <si>
    <t>MCVT-4</t>
  </si>
  <si>
    <t>RIVERA</t>
  </si>
  <si>
    <t>MVIB-6</t>
  </si>
  <si>
    <t>NAREZ</t>
  </si>
  <si>
    <t>RODRIGUEZ</t>
  </si>
  <si>
    <t xml:space="preserve">MA DE LOS ANGELES </t>
  </si>
  <si>
    <t>GUERRERO</t>
  </si>
  <si>
    <t>BERMUDEZ</t>
  </si>
  <si>
    <t>SANDOVAL</t>
  </si>
  <si>
    <t xml:space="preserve">ORALIA </t>
  </si>
  <si>
    <t>DE ALBA</t>
  </si>
  <si>
    <t>SERRANO</t>
  </si>
  <si>
    <t xml:space="preserve">ROBERTO CARLOS </t>
  </si>
  <si>
    <t>CASTAÑEDA</t>
  </si>
  <si>
    <t>MCVT-3</t>
  </si>
  <si>
    <t>DUEÑEZ</t>
  </si>
  <si>
    <t>GARCIA</t>
  </si>
  <si>
    <t xml:space="preserve">ALEJANDRO </t>
  </si>
  <si>
    <t>AVILA</t>
  </si>
  <si>
    <t>CORONA</t>
  </si>
  <si>
    <t>PEÑA</t>
  </si>
  <si>
    <t xml:space="preserve">ANA GABRIELA </t>
  </si>
  <si>
    <t>MAC-14</t>
  </si>
  <si>
    <t>FLORES</t>
  </si>
  <si>
    <t>HUICHAPA</t>
  </si>
  <si>
    <t>NAVARRO</t>
  </si>
  <si>
    <t xml:space="preserve">RAMON OLIVO </t>
  </si>
  <si>
    <t>PEREZ</t>
  </si>
  <si>
    <t>CHAVEZ</t>
  </si>
  <si>
    <t>MGP-7</t>
  </si>
  <si>
    <t xml:space="preserve">ALEJANDRA </t>
  </si>
  <si>
    <t>MARTINEZ</t>
  </si>
  <si>
    <t xml:space="preserve">GILBERTO ROMAN </t>
  </si>
  <si>
    <t>HERNANDEZ</t>
  </si>
  <si>
    <t>ESPINOZA</t>
  </si>
  <si>
    <t xml:space="preserve">JUAN CARLOS </t>
  </si>
  <si>
    <t xml:space="preserve">MAYRA GUADALUPE </t>
  </si>
  <si>
    <t>ENRIQUEZ</t>
  </si>
  <si>
    <t>PRIETO</t>
  </si>
  <si>
    <t>URO</t>
  </si>
  <si>
    <t xml:space="preserve">ZARATE </t>
  </si>
  <si>
    <t>CARLOS GREGORIO</t>
  </si>
  <si>
    <t xml:space="preserve">ANA CRISTINA </t>
  </si>
  <si>
    <t>CORRES</t>
  </si>
  <si>
    <t xml:space="preserve">VELASCO </t>
  </si>
  <si>
    <t xml:space="preserve">LUIS ALBERTO </t>
  </si>
  <si>
    <t xml:space="preserve">GALLARDO </t>
  </si>
  <si>
    <t xml:space="preserve">ANGELICA </t>
  </si>
  <si>
    <t xml:space="preserve">MIGUEL ANGEL </t>
  </si>
  <si>
    <t>RAMIREZ</t>
  </si>
  <si>
    <t xml:space="preserve">LUIS DANIEL </t>
  </si>
  <si>
    <t>SIERRA</t>
  </si>
  <si>
    <t xml:space="preserve">HUGO ENRIQUE </t>
  </si>
  <si>
    <t>ROBLES</t>
  </si>
  <si>
    <t xml:space="preserve">JOSE ISAIAS </t>
  </si>
  <si>
    <t>VARGAS</t>
  </si>
  <si>
    <t>LOPEZ</t>
  </si>
  <si>
    <t>ROSALES</t>
  </si>
  <si>
    <t xml:space="preserve">VALENCIA </t>
  </si>
  <si>
    <t xml:space="preserve">JOSE RAMON </t>
  </si>
  <si>
    <t>ALVAREZ</t>
  </si>
  <si>
    <t>MACIAS</t>
  </si>
  <si>
    <t xml:space="preserve">JESUS ABRAHAM </t>
  </si>
  <si>
    <t xml:space="preserve">GERMAN EZEQUIEL </t>
  </si>
  <si>
    <t xml:space="preserve">DAVID FERNANDO </t>
  </si>
  <si>
    <t>GONZALEZ</t>
  </si>
  <si>
    <t>SANCHEZ</t>
  </si>
  <si>
    <t xml:space="preserve">VIANEY PAULINA </t>
  </si>
  <si>
    <t>QUINTANA</t>
  </si>
  <si>
    <t xml:space="preserve">FRANCISCO DE JESUS </t>
  </si>
  <si>
    <t xml:space="preserve">GARCIA </t>
  </si>
  <si>
    <t>RIOS</t>
  </si>
  <si>
    <t xml:space="preserve">JORGE </t>
  </si>
  <si>
    <t>ONTIVEROS</t>
  </si>
  <si>
    <t>OGAZ</t>
  </si>
  <si>
    <t>TORRES</t>
  </si>
  <si>
    <t>MARES</t>
  </si>
  <si>
    <t>MOSQUEDA</t>
  </si>
  <si>
    <t xml:space="preserve">IGNACIO </t>
  </si>
  <si>
    <t xml:space="preserve">DEPOSITOS NO CONSIDERADOS </t>
  </si>
  <si>
    <t xml:space="preserve">GUTIERREZ MENDEZ MARCO ANTONIO </t>
  </si>
  <si>
    <t>(+)</t>
  </si>
  <si>
    <t>(-)</t>
  </si>
  <si>
    <t>MCVT-4 2019 LEÓN</t>
  </si>
  <si>
    <t>MAC-14 2019 LEÓN</t>
  </si>
  <si>
    <t>Relación de depósitos FEBRERO 2019 (Sedes)</t>
  </si>
  <si>
    <t>FEBRERO</t>
  </si>
  <si>
    <t>AL 28 DE FEBRERO DE 2019</t>
  </si>
  <si>
    <t>local</t>
  </si>
  <si>
    <t xml:space="preserve">SEMINARIO DE TESIS </t>
  </si>
  <si>
    <t>SISTEMA DE COMPUTO APLICABLES A VIAS TERRESTRES</t>
  </si>
  <si>
    <t>VALUACION DE BIENES NACIONALES</t>
  </si>
  <si>
    <t xml:space="preserve">INGENIERIA DE TRANSITO </t>
  </si>
  <si>
    <t>CONTABILIDAD Y FINANZAS</t>
  </si>
  <si>
    <t>SERVICIOS DE FEBRERO</t>
  </si>
  <si>
    <t>DEPOSITO DE 161802010956 SUC. V 1802010956 00743473</t>
  </si>
  <si>
    <t>FSDE-6565</t>
  </si>
  <si>
    <t>DEPOSITO DE 161802013674 SUC. GU 1802013674 00625259</t>
  </si>
  <si>
    <t>FSDE-6718</t>
  </si>
  <si>
    <t xml:space="preserve">VICTOR MANUEL </t>
  </si>
  <si>
    <t>DEPOSITO DE 161801128011 SUC. SA 1801128011 00024071</t>
  </si>
  <si>
    <t>FSDE-6842</t>
  </si>
  <si>
    <t>DEPOSITO DE 160083102511 SUC. EM 0083102511 00839634</t>
  </si>
  <si>
    <t>FSDE-6567</t>
  </si>
  <si>
    <t>MCVT Enero 2019 D INT 2013514 00768398</t>
  </si>
  <si>
    <t>FSDE-6568</t>
  </si>
  <si>
    <t>CASARRUBIA</t>
  </si>
  <si>
    <t xml:space="preserve">RICARDO </t>
  </si>
  <si>
    <t>MCVT Febrero 2019 D INT 2013514 00772795</t>
  </si>
  <si>
    <t>FSDE-6569</t>
  </si>
  <si>
    <t>Febrero D INT 0000219 00006705</t>
  </si>
  <si>
    <t>FSDE-7047</t>
  </si>
  <si>
    <t xml:space="preserve">ANDRADE </t>
  </si>
  <si>
    <t>GALVAN</t>
  </si>
  <si>
    <t xml:space="preserve">FERNANDO </t>
  </si>
  <si>
    <t>DEPOSITO DE 5022019 SUC. BCA.ELE 0005022019 00042699</t>
  </si>
  <si>
    <t>FSDE-6719</t>
  </si>
  <si>
    <t>SALAZAR</t>
  </si>
  <si>
    <t>ORALIA LEON SANDOVAL D INT 2010733 00362390</t>
  </si>
  <si>
    <t>FSDE-6717</t>
  </si>
  <si>
    <t xml:space="preserve">LEON </t>
  </si>
  <si>
    <t>MENSUALIDAD FEBRERO D INT 0050219 00438897</t>
  </si>
  <si>
    <t>FSDE-6714</t>
  </si>
  <si>
    <t>COLEGIATURA D INT 0050219 00447354</t>
  </si>
  <si>
    <t>FSDE-7046</t>
  </si>
  <si>
    <t>DEPOSITO DE 160083102511 SUC. SA 0083102511 00629362</t>
  </si>
  <si>
    <t>FSDE-6763</t>
  </si>
  <si>
    <t>DEPOSITO DE 160083102511 SUC. PL 0083102511 00573621</t>
  </si>
  <si>
    <t>FSDE-6805</t>
  </si>
  <si>
    <t>DEPOSITO DE 161801126073 SUC. FA 1801126073 00707925</t>
  </si>
  <si>
    <t>FSDE-6741</t>
  </si>
  <si>
    <t xml:space="preserve">CARRILLO </t>
  </si>
  <si>
    <t>JOVANNA EDITH</t>
  </si>
  <si>
    <t>tres mil quinientos D INT 0190205 00589403</t>
  </si>
  <si>
    <t>FSDE-6740</t>
  </si>
  <si>
    <t>URBIETA</t>
  </si>
  <si>
    <t xml:space="preserve">LUCI JAZMIN </t>
  </si>
  <si>
    <t>DEPOSITO DE 161802012545 SUC. SA 1802012545 00919065</t>
  </si>
  <si>
    <t>FSDE-6715</t>
  </si>
  <si>
    <t>DEPOSITO DE 161802010510 SUC. IR 1802010510 00229050</t>
  </si>
  <si>
    <t>FSDE-6862</t>
  </si>
  <si>
    <t>ref alumno 160083102511 D INT 0502191 00657467</t>
  </si>
  <si>
    <t>FSDE-6713</t>
  </si>
  <si>
    <t>DEPOSITO DE 161802011862 SUC. SN 1802011862 00480330</t>
  </si>
  <si>
    <t>FSDE-6742</t>
  </si>
  <si>
    <t>DEPOSITO DE 161802011862 SUC. SN 1802011862 00480340</t>
  </si>
  <si>
    <t>FSDE-6743</t>
  </si>
  <si>
    <t>DEPOSITO DE 160083102511 SUC. AP 0083102511 00251364</t>
  </si>
  <si>
    <t>DEPOSITO DE SUC. SUC AUT BANAME 0000000000 00636430</t>
  </si>
  <si>
    <t>FSDE-6744</t>
  </si>
  <si>
    <t>MAESTRIA D INT 0060219 00964491</t>
  </si>
  <si>
    <t>FSDE-6745</t>
  </si>
  <si>
    <t>DEPOSITO DE SUC. BCA.ELECTRONIC 0000000000 00025653</t>
  </si>
  <si>
    <t>FSDE-6759</t>
  </si>
  <si>
    <t>DEPOSITO DE SUC. BCA.ELECTRONIC 0000000000 00031993</t>
  </si>
  <si>
    <t>FSDE-6758</t>
  </si>
  <si>
    <t>DEPOSITO DE SUC. BCA.ELECTRONIC 0000000000 00059511</t>
  </si>
  <si>
    <t>FSDE-6757</t>
  </si>
  <si>
    <t>PUE D INT 1002310 00226948</t>
  </si>
  <si>
    <t>FSDE-6756</t>
  </si>
  <si>
    <t>DEPOSITO DE SUC. FAJA DE ORO,GT 0000000000 00709715</t>
  </si>
  <si>
    <t>FSDE-6906</t>
  </si>
  <si>
    <t>DEPOSITO DE SUC. FAJA DE ORO,GT 0000000000 00709640</t>
  </si>
  <si>
    <t>FSDE-6907</t>
  </si>
  <si>
    <t>siete mil pesos D INT 0190208 00930000</t>
  </si>
  <si>
    <t>FSDE-6764</t>
  </si>
  <si>
    <t>DEPOSITO DE 160083102511 SUC. PL 0083102511 00576145</t>
  </si>
  <si>
    <t>FSDE-6804</t>
  </si>
  <si>
    <t>DEPOSITO DE 160083102511 SUC. PL 0083102511 00576155</t>
  </si>
  <si>
    <t>FSDE-6975</t>
  </si>
  <si>
    <t>Hugo Enrique Hernandez Sierra D INT 9586070 00015926</t>
  </si>
  <si>
    <t>FSDE-6761</t>
  </si>
  <si>
    <t>Luis Alberto Corres Velasco D INT 9586060 00015934</t>
  </si>
  <si>
    <t>FSDE-6762</t>
  </si>
  <si>
    <t>Carlos Gregorio Zarate Martinez D INT 9586050 00016033</t>
  </si>
  <si>
    <t>FSDE-6760</t>
  </si>
  <si>
    <t>mensulidad maestria D INT 0190209 00221721</t>
  </si>
  <si>
    <t>FSDE-6807</t>
  </si>
  <si>
    <t>DEPOSITO DE SUC. BCA.ELECTRONIC 0000000000 00045462</t>
  </si>
  <si>
    <t>FSDE-6806</t>
  </si>
  <si>
    <t>DEPOSITO DE 160083102511 SUC. CA 0083102511 00775599</t>
  </si>
  <si>
    <t>FSDE-7102</t>
  </si>
  <si>
    <t>PAGO MAESTRIA MES ENE 19 D INT 0120219 00054329</t>
  </si>
  <si>
    <t>FSDE-6938</t>
  </si>
  <si>
    <t>ENRIQUEZ PRIETO FEB 2019 161801126422 D INT 1126422 00081356</t>
  </si>
  <si>
    <t>FSDE-6976</t>
  </si>
  <si>
    <t>DEPOSITO DE 161802012831 SUC. GU 1802012831 00631030</t>
  </si>
  <si>
    <t>FSDE-7040</t>
  </si>
  <si>
    <t>Colegiatura maestria D INT 3538500 00353420</t>
  </si>
  <si>
    <t>FSDE-6974</t>
  </si>
  <si>
    <t>DEPOSITO DE 160083102511 SUC. AB 0083102511 00213196</t>
  </si>
  <si>
    <t>FSDE-7017</t>
  </si>
  <si>
    <t>PAGO MCVT FEBRERO 161802012991 D INT 2012991 00926271</t>
  </si>
  <si>
    <t>FSDE-6973</t>
  </si>
  <si>
    <t>COLEGIATURA FEBRERO MEATRIA VI D INT 0003931 00081988</t>
  </si>
  <si>
    <t>FSDE-7015</t>
  </si>
  <si>
    <t>DEPOSITO S.B.C. 160083102511 SUC. EM 0083102511 00003805</t>
  </si>
  <si>
    <t>FSDE-7016</t>
  </si>
  <si>
    <t>tres mil pesos D INT 0190215 00958457</t>
  </si>
  <si>
    <t>FSDE-7018</t>
  </si>
  <si>
    <t>DEPOSITO DE SUC. FAJA DE ORO,GT 0000000000 00713264</t>
  </si>
  <si>
    <t>FSDE-7019</t>
  </si>
  <si>
    <t>DEPOSITO DE SUC. PLAZA GEMINIS, 0000000000 00579000</t>
  </si>
  <si>
    <t>FSDE-7144</t>
  </si>
  <si>
    <t>DEPOSITO DE 161801127042 SUC. SO 1801127042 00918853</t>
  </si>
  <si>
    <t>FSDE-7155</t>
  </si>
  <si>
    <t>DEPOSITO DE 161801126582 SUC. SU 1801126582 00725530</t>
  </si>
  <si>
    <t>FSDE-7042</t>
  </si>
  <si>
    <t>DEPOSITO DE SUC. BCA.ELECTRONIC 0000000000 00041448</t>
  </si>
  <si>
    <t>FSDE-7041</t>
  </si>
  <si>
    <t>DEPOSITO DE SUC. FAJA DE ORO,GT 0000000000 00715216</t>
  </si>
  <si>
    <t>FSDE-7074</t>
  </si>
  <si>
    <t>161801132580 D INT 2660144 00201390</t>
  </si>
  <si>
    <t>FSDE-7382</t>
  </si>
  <si>
    <t>DEPOSITO DE 161801128394 SUC. SU 1801128394 00774412</t>
  </si>
  <si>
    <t>FSDE-7261</t>
  </si>
  <si>
    <t>DEPOSITO DE 160083102511 SUC. CE 0083102511 00842471</t>
  </si>
  <si>
    <t>FSDE-7262</t>
  </si>
  <si>
    <t>DEPOSITO DE 161802010224 SUC. ES 1802010224 00943807</t>
  </si>
  <si>
    <t>FSDE-7222</t>
  </si>
  <si>
    <t>DEPOSITO DE 160083102511 SUC. VI 0083102511 00211369</t>
  </si>
  <si>
    <t>FSDE-7221</t>
  </si>
  <si>
    <t>DEPOSITO DE SUC. CUBILETE GTO 1 0000000000 00256781</t>
  </si>
  <si>
    <t>FSDE-7227</t>
  </si>
  <si>
    <t>DEPOSITO DE 161801126645 SUC. ES 1801126645 00947082</t>
  </si>
  <si>
    <t>FSDE-7374</t>
  </si>
  <si>
    <t>MAESTRIA MES DE FEBRERO D INT 3479301 00299293</t>
  </si>
  <si>
    <t>FSDE-7373</t>
  </si>
  <si>
    <t>PAGO MENSUALIDAD MAESTRIA ARQ ANDREA F D INT 0280219 00976771</t>
  </si>
  <si>
    <t>FSDE-7383</t>
  </si>
  <si>
    <t>cinco mil pesos D INT 0190228 00009711</t>
  </si>
  <si>
    <t>FSDE-7390</t>
  </si>
  <si>
    <t xml:space="preserve">NORMA ELIZABETH </t>
  </si>
  <si>
    <t>GRANADOS</t>
  </si>
  <si>
    <t xml:space="preserve">RAFAEL </t>
  </si>
  <si>
    <t xml:space="preserve">MURGUIA </t>
  </si>
  <si>
    <t>QUIROZ</t>
  </si>
  <si>
    <t xml:space="preserve">MARIA GUADALUPE </t>
  </si>
  <si>
    <t xml:space="preserve">ARTURO EDUARDO </t>
  </si>
  <si>
    <t xml:space="preserve">ROQUE </t>
  </si>
  <si>
    <t xml:space="preserve">MIGUEL ROBERTO </t>
  </si>
  <si>
    <t>FSDE-6913</t>
  </si>
  <si>
    <t>NIETO</t>
  </si>
  <si>
    <t xml:space="preserve">GERARDO </t>
  </si>
  <si>
    <t>CARDENAS</t>
  </si>
  <si>
    <t>NUÑEZ</t>
  </si>
  <si>
    <t xml:space="preserve">RUBEN </t>
  </si>
  <si>
    <t>DELGADO</t>
  </si>
  <si>
    <t xml:space="preserve">JUAN MARCOS </t>
  </si>
  <si>
    <t xml:space="preserve">CAMACHO </t>
  </si>
  <si>
    <t xml:space="preserve">LESPRON </t>
  </si>
  <si>
    <t>AGUILAR</t>
  </si>
  <si>
    <t xml:space="preserve">VEGA </t>
  </si>
  <si>
    <t>ORTAGA</t>
  </si>
  <si>
    <t>SALINAS</t>
  </si>
  <si>
    <t xml:space="preserve">J GUDALUPE </t>
  </si>
  <si>
    <t xml:space="preserve">RODRIGUEZ SERRANO JESSICA </t>
  </si>
  <si>
    <t xml:space="preserve">RABAGO </t>
  </si>
  <si>
    <t xml:space="preserve">ANDREA </t>
  </si>
  <si>
    <t xml:space="preserve">ZIF RICARDO </t>
  </si>
  <si>
    <t xml:space="preserve">MALAGON </t>
  </si>
  <si>
    <t xml:space="preserve">EFREN </t>
  </si>
  <si>
    <t>MARQUEZ</t>
  </si>
  <si>
    <t xml:space="preserve">NEGRETE </t>
  </si>
  <si>
    <t xml:space="preserve">SALVADOR </t>
  </si>
  <si>
    <t xml:space="preserve">FRANCO </t>
  </si>
  <si>
    <t>CORTES</t>
  </si>
  <si>
    <t xml:space="preserve">PEDRO </t>
  </si>
  <si>
    <t>OCTAVIO ALFONSO</t>
  </si>
  <si>
    <t>MUÑOZ</t>
  </si>
  <si>
    <t>SERGIO</t>
  </si>
  <si>
    <t>ORTEGA</t>
  </si>
  <si>
    <t>HERRERA</t>
  </si>
  <si>
    <t xml:space="preserve">AARON </t>
  </si>
  <si>
    <t xml:space="preserve">HUERTA </t>
  </si>
  <si>
    <t xml:space="preserve">ALBERTO </t>
  </si>
  <si>
    <t>MVIB-7</t>
  </si>
  <si>
    <t xml:space="preserve">FIGUEROA </t>
  </si>
  <si>
    <t>ROJAS</t>
  </si>
  <si>
    <t xml:space="preserve">ELBA LAURA </t>
  </si>
  <si>
    <t xml:space="preserve">ARCIGA </t>
  </si>
  <si>
    <t xml:space="preserve">FRIAS </t>
  </si>
  <si>
    <t xml:space="preserve">CARMONA </t>
  </si>
  <si>
    <t xml:space="preserve">LOURDES LILIANA </t>
  </si>
  <si>
    <t xml:space="preserve">URBIETA </t>
  </si>
  <si>
    <t xml:space="preserve">GOMEZ ALANIS CARLOS MIGUEL </t>
  </si>
  <si>
    <t xml:space="preserve">SANCHEZ ZUÑIGA MARTHA ESTHER </t>
  </si>
  <si>
    <t xml:space="preserve">ESTRADA SALAS JORGE HUGO </t>
  </si>
  <si>
    <t xml:space="preserve">ESTE PAGO NO SE HA COBRADO YA QUE NO SE IDENTIFICO EN EL MES DE DICIEMBRE </t>
  </si>
  <si>
    <t>FSDE-7105</t>
  </si>
  <si>
    <t>FSDE-7158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</si>
</sst>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Unicode MS"/>
      <family val="2"/>
    </font>
    <font>
      <sz val="8"/>
      <name val="Arial Unicode MS"/>
      <family val="2"/>
    </font>
    <font>
      <b/>
      <sz val="8"/>
      <name val="Arial"/>
      <family val="2"/>
    </font>
    <font>
      <sz val="8"/>
      <color theme="1"/>
      <name val="Arial Unicode MS"/>
      <family val="2"/>
    </font>
    <font>
      <b/>
      <sz val="8"/>
      <color theme="1"/>
      <name val="Arial Unicode MS"/>
      <family val="2"/>
    </font>
    <font>
      <sz val="11"/>
      <color theme="1"/>
      <name val="Calibri"/>
      <family val="2"/>
      <scheme val="minor"/>
    </font>
    <font>
      <sz val="10"/>
      <name val="Arial Unicode MS"/>
      <family val="2"/>
    </font>
    <font>
      <b/>
      <sz val="14"/>
      <name val="Arial Unicode MS"/>
      <family val="2"/>
    </font>
    <font>
      <b/>
      <sz val="8"/>
      <color rgb="FFFF0000"/>
      <name val="Arial Unicode MS"/>
      <family val="2"/>
    </font>
    <font>
      <b/>
      <sz val="11"/>
      <color rgb="FFFF0000"/>
      <name val="Arial Unicode MS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7"/>
      <color rgb="FFFF0000"/>
      <name val="Arial Unicode MS"/>
      <family val="2"/>
    </font>
    <font>
      <b/>
      <sz val="11"/>
      <name val="Arial Unicode MS"/>
      <family val="2"/>
    </font>
    <font>
      <b/>
      <sz val="10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/>
    <xf numFmtId="164" fontId="4" fillId="0" borderId="0">
      <alignment horizontal="center" vertical="center" wrapText="1"/>
    </xf>
    <xf numFmtId="0" fontId="5" fillId="0" borderId="0"/>
    <xf numFmtId="43" fontId="5" fillId="0" borderId="0" applyFont="0" applyFill="0" applyBorder="0" applyAlignment="0" applyProtection="0"/>
    <xf numFmtId="0" fontId="12" fillId="0" borderId="0">
      <alignment horizontal="center" vertical="center"/>
    </xf>
    <xf numFmtId="0" fontId="1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6" fillId="0" borderId="0"/>
    <xf numFmtId="0" fontId="17" fillId="0" borderId="0"/>
    <xf numFmtId="0" fontId="18" fillId="0" borderId="0"/>
    <xf numFmtId="43" fontId="7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2" applyNumberFormat="1" applyFont="1" applyFill="1" applyBorder="1" applyAlignment="1">
      <alignment horizontal="center" vertical="center" wrapText="1"/>
    </xf>
    <xf numFmtId="164" fontId="2" fillId="0" borderId="0" xfId="2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vertical="center" wrapText="1"/>
    </xf>
    <xf numFmtId="4" fontId="2" fillId="0" borderId="0" xfId="2" applyNumberFormat="1" applyFont="1" applyFill="1" applyBorder="1" applyAlignment="1">
      <alignment horizontal="center" vertical="center" wrapText="1"/>
    </xf>
    <xf numFmtId="0" fontId="5" fillId="0" borderId="0" xfId="3"/>
    <xf numFmtId="0" fontId="8" fillId="0" borderId="0" xfId="3" applyFont="1"/>
    <xf numFmtId="0" fontId="3" fillId="0" borderId="0" xfId="3" applyFont="1"/>
    <xf numFmtId="4" fontId="3" fillId="0" borderId="0" xfId="3" applyNumberFormat="1" applyFont="1"/>
    <xf numFmtId="0" fontId="10" fillId="0" borderId="0" xfId="3" applyFont="1" applyAlignment="1">
      <alignment horizontal="center"/>
    </xf>
    <xf numFmtId="0" fontId="10" fillId="0" borderId="0" xfId="3" applyFont="1"/>
    <xf numFmtId="4" fontId="2" fillId="0" borderId="0" xfId="3" applyNumberFormat="1" applyFont="1" applyAlignment="1">
      <alignment horizontal="left"/>
    </xf>
    <xf numFmtId="4" fontId="2" fillId="0" borderId="0" xfId="3" applyNumberFormat="1" applyFont="1" applyAlignment="1">
      <alignment horizontal="center"/>
    </xf>
    <xf numFmtId="16" fontId="3" fillId="0" borderId="0" xfId="3" applyNumberFormat="1" applyFont="1"/>
    <xf numFmtId="4" fontId="10" fillId="0" borderId="0" xfId="3" applyNumberFormat="1" applyFont="1"/>
    <xf numFmtId="4" fontId="10" fillId="0" borderId="0" xfId="3" applyNumberFormat="1" applyFont="1" applyAlignment="1">
      <alignment horizontal="center"/>
    </xf>
    <xf numFmtId="0" fontId="2" fillId="0" borderId="0" xfId="3" applyFont="1"/>
    <xf numFmtId="9" fontId="3" fillId="0" borderId="0" xfId="3" applyNumberFormat="1" applyFont="1"/>
    <xf numFmtId="49" fontId="3" fillId="0" borderId="0" xfId="3" applyNumberFormat="1" applyFont="1"/>
    <xf numFmtId="4" fontId="2" fillId="0" borderId="0" xfId="3" applyNumberFormat="1" applyFont="1"/>
    <xf numFmtId="0" fontId="11" fillId="0" borderId="0" xfId="3" applyFont="1"/>
    <xf numFmtId="43" fontId="5" fillId="0" borderId="0" xfId="4" applyFont="1"/>
    <xf numFmtId="43" fontId="5" fillId="0" borderId="0" xfId="3" applyNumberFormat="1"/>
    <xf numFmtId="43" fontId="3" fillId="0" borderId="0" xfId="4" applyFont="1"/>
    <xf numFmtId="43" fontId="3" fillId="0" borderId="0" xfId="3" applyNumberFormat="1" applyFont="1"/>
    <xf numFmtId="43" fontId="10" fillId="0" borderId="0" xfId="3" applyNumberFormat="1" applyFont="1"/>
    <xf numFmtId="4" fontId="5" fillId="0" borderId="0" xfId="3" applyNumberFormat="1"/>
    <xf numFmtId="4" fontId="2" fillId="2" borderId="0" xfId="0" applyNumberFormat="1" applyFont="1" applyFill="1"/>
    <xf numFmtId="4" fontId="2" fillId="0" borderId="0" xfId="0" applyNumberFormat="1" applyFont="1"/>
    <xf numFmtId="0" fontId="15" fillId="0" borderId="0" xfId="0" applyFont="1"/>
    <xf numFmtId="14" fontId="0" fillId="0" borderId="0" xfId="0" applyNumberFormat="1"/>
    <xf numFmtId="43" fontId="0" fillId="0" borderId="0" xfId="0" applyNumberFormat="1"/>
    <xf numFmtId="14" fontId="5" fillId="0" borderId="0" xfId="3" applyNumberForma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4" fontId="0" fillId="0" borderId="1" xfId="0" applyNumberFormat="1" applyBorder="1"/>
    <xf numFmtId="4" fontId="19" fillId="0" borderId="0" xfId="3" applyNumberFormat="1" applyFont="1"/>
    <xf numFmtId="0" fontId="20" fillId="0" borderId="0" xfId="3" applyFont="1" applyAlignment="1">
      <alignment horizontal="right"/>
    </xf>
    <xf numFmtId="0" fontId="21" fillId="0" borderId="0" xfId="3" applyFont="1" applyAlignment="1">
      <alignment horizontal="right"/>
    </xf>
    <xf numFmtId="0" fontId="5" fillId="0" borderId="0" xfId="3" applyFill="1"/>
    <xf numFmtId="4" fontId="3" fillId="2" borderId="0" xfId="15" applyNumberFormat="1" applyFont="1" applyFill="1"/>
    <xf numFmtId="0" fontId="5" fillId="2" borderId="0" xfId="9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3" fillId="0" borderId="0" xfId="15" applyNumberFormat="1" applyFont="1"/>
    <xf numFmtId="0" fontId="5" fillId="0" borderId="0" xfId="9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4" fontId="2" fillId="0" borderId="0" xfId="15" applyNumberFormat="1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4" fontId="15" fillId="0" borderId="0" xfId="0" applyNumberFormat="1" applyFont="1"/>
    <xf numFmtId="0" fontId="0" fillId="0" borderId="0" xfId="0" applyFont="1"/>
    <xf numFmtId="49" fontId="2" fillId="0" borderId="0" xfId="1" applyNumberFormat="1" applyFont="1" applyFill="1" applyBorder="1" applyAlignment="1">
      <alignment vertical="center"/>
    </xf>
    <xf numFmtId="0" fontId="9" fillId="0" borderId="0" xfId="3" applyFont="1" applyAlignment="1">
      <alignment horizontal="center"/>
    </xf>
    <xf numFmtId="15" fontId="9" fillId="0" borderId="0" xfId="3" applyNumberFormat="1" applyFont="1" applyBorder="1" applyAlignment="1">
      <alignment horizontal="center"/>
    </xf>
    <xf numFmtId="4" fontId="0" fillId="0" borderId="0" xfId="0" applyNumberFormat="1" applyFill="1"/>
    <xf numFmtId="0" fontId="5" fillId="0" borderId="0" xfId="9" applyFont="1" applyFill="1" applyBorder="1" applyAlignment="1">
      <alignment horizontal="center" vertical="center"/>
    </xf>
  </cellXfs>
  <cellStyles count="16">
    <cellStyle name="Millares" xfId="15" builtinId="3"/>
    <cellStyle name="Millares 2" xfId="4"/>
    <cellStyle name="Normal" xfId="0" builtinId="0"/>
    <cellStyle name="Normal 10" xfId="14"/>
    <cellStyle name="Normal 2" xfId="1"/>
    <cellStyle name="Normal 2 2" xfId="7"/>
    <cellStyle name="Normal 3" xfId="3"/>
    <cellStyle name="Normal 3 2" xfId="8"/>
    <cellStyle name="Normal 4" xfId="9"/>
    <cellStyle name="Normal 5" xfId="10"/>
    <cellStyle name="Normal 6" xfId="6"/>
    <cellStyle name="Normal 7" xfId="11"/>
    <cellStyle name="Normal 8" xfId="12"/>
    <cellStyle name="Normal 9" xfId="13"/>
    <cellStyle name="Título1" xfId="5"/>
    <cellStyle name="Título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47623</xdr:colOff>
      <xdr:row>2</xdr:row>
      <xdr:rowOff>180975</xdr:rowOff>
    </xdr:from>
    <xdr:to>
      <xdr:col>2</xdr:col>
      <xdr:colOff>762000</xdr:colOff>
      <xdr:row>6</xdr:row>
      <xdr:rowOff>19050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3" y="561975"/>
          <a:ext cx="714377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abSelected="1" topLeftCell="A67" workbookViewId="0">
      <selection activeCell="F81" sqref="F81"/>
    </sheetView>
  </sheetViews>
  <sheetFormatPr baseColWidth="10" defaultRowHeight="15" x14ac:dyDescent="0.25"/>
  <cols>
    <col min="3" max="3" width="48.5703125" customWidth="1"/>
  </cols>
  <sheetData>
    <row r="1" spans="1:12" x14ac:dyDescent="0.25">
      <c r="A1" s="65" t="s">
        <v>0</v>
      </c>
      <c r="B1" s="65"/>
      <c r="C1" s="65"/>
      <c r="D1" s="65"/>
      <c r="E1" s="65"/>
      <c r="G1" s="2"/>
    </row>
    <row r="2" spans="1:12" x14ac:dyDescent="0.25">
      <c r="A2" s="65" t="s">
        <v>109</v>
      </c>
      <c r="B2" s="65"/>
      <c r="C2" s="65"/>
      <c r="D2" s="65"/>
      <c r="E2" s="65"/>
      <c r="G2" s="2"/>
    </row>
    <row r="3" spans="1:12" x14ac:dyDescent="0.25">
      <c r="A3" s="3"/>
      <c r="B3" s="4"/>
      <c r="C3" s="1"/>
      <c r="D3" s="4"/>
      <c r="E3" s="1"/>
      <c r="G3" s="2"/>
    </row>
    <row r="4" spans="1:12" x14ac:dyDescent="0.25">
      <c r="A4" s="33" t="s">
        <v>110</v>
      </c>
      <c r="B4" s="4"/>
      <c r="C4" s="1"/>
      <c r="D4" s="4"/>
      <c r="E4" s="1"/>
      <c r="G4" s="2"/>
    </row>
    <row r="5" spans="1:12" x14ac:dyDescent="0.25">
      <c r="A5" s="5" t="s">
        <v>1</v>
      </c>
      <c r="B5" s="6" t="s">
        <v>2</v>
      </c>
      <c r="C5" s="6" t="s">
        <v>3</v>
      </c>
      <c r="D5" s="7" t="s">
        <v>4</v>
      </c>
      <c r="E5" s="8" t="s">
        <v>5</v>
      </c>
      <c r="F5" s="6" t="s">
        <v>6</v>
      </c>
      <c r="G5" s="6" t="s">
        <v>18</v>
      </c>
    </row>
    <row r="6" spans="1:12" s="49" customFormat="1" x14ac:dyDescent="0.25">
      <c r="A6" s="44">
        <v>1</v>
      </c>
      <c r="B6" s="45">
        <v>43497</v>
      </c>
      <c r="C6" s="46" t="s">
        <v>119</v>
      </c>
      <c r="D6" s="55">
        <v>5052.5</v>
      </c>
      <c r="E6" s="47" t="s">
        <v>23</v>
      </c>
      <c r="F6" s="48">
        <v>715</v>
      </c>
      <c r="G6" s="56" t="s">
        <v>120</v>
      </c>
      <c r="H6" s="57"/>
      <c r="I6" s="49" t="s">
        <v>26</v>
      </c>
      <c r="J6" s="49" t="s">
        <v>27</v>
      </c>
      <c r="K6" s="49" t="s">
        <v>28</v>
      </c>
      <c r="L6" s="49" t="s">
        <v>29</v>
      </c>
    </row>
    <row r="7" spans="1:12" s="49" customFormat="1" x14ac:dyDescent="0.25">
      <c r="A7" s="44">
        <v>2</v>
      </c>
      <c r="B7" s="45">
        <v>43497</v>
      </c>
      <c r="C7" s="46" t="s">
        <v>121</v>
      </c>
      <c r="D7" s="55">
        <v>3450</v>
      </c>
      <c r="E7" s="47" t="s">
        <v>23</v>
      </c>
      <c r="F7" s="48">
        <v>715</v>
      </c>
      <c r="G7" s="56" t="s">
        <v>122</v>
      </c>
      <c r="H7" s="57"/>
      <c r="I7" s="49" t="s">
        <v>38</v>
      </c>
      <c r="J7" s="49" t="s">
        <v>25</v>
      </c>
      <c r="K7" s="49" t="s">
        <v>123</v>
      </c>
    </row>
    <row r="8" spans="1:12" s="49" customFormat="1" x14ac:dyDescent="0.25">
      <c r="A8" s="44">
        <v>3</v>
      </c>
      <c r="B8" s="45">
        <v>43497</v>
      </c>
      <c r="C8" s="46" t="s">
        <v>124</v>
      </c>
      <c r="D8" s="55">
        <v>1000</v>
      </c>
      <c r="E8" s="47" t="s">
        <v>23</v>
      </c>
      <c r="F8" s="48">
        <v>715</v>
      </c>
      <c r="G8" s="56" t="s">
        <v>125</v>
      </c>
      <c r="H8" s="57"/>
      <c r="I8" s="49" t="s">
        <v>53</v>
      </c>
      <c r="J8" s="49" t="s">
        <v>32</v>
      </c>
      <c r="K8" s="49" t="s">
        <v>70</v>
      </c>
      <c r="L8" s="49" t="s">
        <v>71</v>
      </c>
    </row>
    <row r="9" spans="1:12" s="49" customFormat="1" x14ac:dyDescent="0.25">
      <c r="A9" s="44">
        <v>5</v>
      </c>
      <c r="B9" s="45">
        <v>43497</v>
      </c>
      <c r="C9" s="46" t="s">
        <v>126</v>
      </c>
      <c r="D9" s="55">
        <v>3450</v>
      </c>
      <c r="E9" s="47" t="s">
        <v>23</v>
      </c>
      <c r="F9" s="48">
        <v>715</v>
      </c>
      <c r="G9" s="56" t="s">
        <v>127</v>
      </c>
      <c r="H9" s="57"/>
      <c r="I9" s="49" t="s">
        <v>26</v>
      </c>
      <c r="J9" s="49" t="s">
        <v>98</v>
      </c>
      <c r="K9" s="49" t="s">
        <v>99</v>
      </c>
      <c r="L9" s="49" t="s">
        <v>41</v>
      </c>
    </row>
    <row r="10" spans="1:12" s="49" customFormat="1" x14ac:dyDescent="0.25">
      <c r="A10" s="44">
        <v>12</v>
      </c>
      <c r="B10" s="45">
        <v>43497</v>
      </c>
      <c r="C10" s="46" t="s">
        <v>128</v>
      </c>
      <c r="D10" s="55">
        <v>3450</v>
      </c>
      <c r="E10" s="47" t="s">
        <v>23</v>
      </c>
      <c r="F10" s="48">
        <v>715</v>
      </c>
      <c r="G10" s="56" t="s">
        <v>129</v>
      </c>
      <c r="H10" s="57"/>
      <c r="I10" s="49" t="s">
        <v>38</v>
      </c>
      <c r="J10" s="49" t="s">
        <v>90</v>
      </c>
      <c r="K10" s="49" t="s">
        <v>130</v>
      </c>
      <c r="L10" s="49" t="s">
        <v>131</v>
      </c>
    </row>
    <row r="11" spans="1:12" s="49" customFormat="1" x14ac:dyDescent="0.25">
      <c r="A11" s="44">
        <v>13</v>
      </c>
      <c r="B11" s="45">
        <v>43497</v>
      </c>
      <c r="C11" s="46" t="s">
        <v>132</v>
      </c>
      <c r="D11" s="55">
        <v>3243</v>
      </c>
      <c r="E11" s="47" t="s">
        <v>23</v>
      </c>
      <c r="F11" s="48">
        <v>715</v>
      </c>
      <c r="G11" s="56" t="s">
        <v>133</v>
      </c>
      <c r="H11" s="57"/>
      <c r="I11" s="49" t="s">
        <v>38</v>
      </c>
      <c r="J11" s="49" t="s">
        <v>90</v>
      </c>
      <c r="K11" s="49" t="s">
        <v>130</v>
      </c>
    </row>
    <row r="12" spans="1:12" s="49" customFormat="1" x14ac:dyDescent="0.25">
      <c r="A12" s="44">
        <v>48</v>
      </c>
      <c r="B12" s="45">
        <v>43501</v>
      </c>
      <c r="C12" s="46" t="s">
        <v>134</v>
      </c>
      <c r="D12" s="55">
        <v>3243</v>
      </c>
      <c r="E12" s="47" t="s">
        <v>23</v>
      </c>
      <c r="F12" s="48">
        <v>715</v>
      </c>
      <c r="G12" s="56" t="s">
        <v>135</v>
      </c>
      <c r="H12" s="57"/>
      <c r="I12" s="49" t="s">
        <v>24</v>
      </c>
      <c r="J12" s="49" t="s">
        <v>136</v>
      </c>
      <c r="K12" s="49" t="s">
        <v>137</v>
      </c>
      <c r="L12" s="49" t="s">
        <v>138</v>
      </c>
    </row>
    <row r="13" spans="1:12" s="49" customFormat="1" x14ac:dyDescent="0.25">
      <c r="A13" s="44">
        <v>50</v>
      </c>
      <c r="B13" s="45">
        <v>43501</v>
      </c>
      <c r="C13" s="46" t="s">
        <v>139</v>
      </c>
      <c r="D13" s="55">
        <v>3243</v>
      </c>
      <c r="E13" s="47" t="s">
        <v>23</v>
      </c>
      <c r="F13" s="48">
        <v>715</v>
      </c>
      <c r="G13" s="56" t="s">
        <v>140</v>
      </c>
      <c r="H13" s="57"/>
      <c r="I13" s="49" t="s">
        <v>24</v>
      </c>
      <c r="J13" s="49" t="s">
        <v>73</v>
      </c>
      <c r="K13" s="49" t="s">
        <v>141</v>
      </c>
      <c r="L13" s="49" t="s">
        <v>138</v>
      </c>
    </row>
    <row r="14" spans="1:12" s="49" customFormat="1" x14ac:dyDescent="0.25">
      <c r="A14" s="44">
        <v>52</v>
      </c>
      <c r="B14" s="45">
        <v>43501</v>
      </c>
      <c r="C14" s="46" t="s">
        <v>142</v>
      </c>
      <c r="D14" s="55">
        <v>3243</v>
      </c>
      <c r="E14" s="47" t="s">
        <v>23</v>
      </c>
      <c r="F14" s="48">
        <v>715</v>
      </c>
      <c r="G14" s="56" t="s">
        <v>143</v>
      </c>
      <c r="H14" s="57"/>
      <c r="I14" s="49" t="s">
        <v>26</v>
      </c>
      <c r="J14" s="49" t="s">
        <v>144</v>
      </c>
      <c r="K14" s="49" t="s">
        <v>32</v>
      </c>
      <c r="L14" s="49" t="s">
        <v>33</v>
      </c>
    </row>
    <row r="15" spans="1:12" s="49" customFormat="1" x14ac:dyDescent="0.25">
      <c r="A15" s="44">
        <v>57</v>
      </c>
      <c r="B15" s="45">
        <v>43501</v>
      </c>
      <c r="C15" s="46" t="s">
        <v>145</v>
      </c>
      <c r="D15" s="55">
        <v>3243</v>
      </c>
      <c r="E15" s="47" t="s">
        <v>23</v>
      </c>
      <c r="F15" s="48">
        <v>715</v>
      </c>
      <c r="G15" s="56" t="s">
        <v>146</v>
      </c>
      <c r="H15" s="57"/>
      <c r="I15" s="49" t="s">
        <v>38</v>
      </c>
      <c r="J15" s="49" t="s">
        <v>39</v>
      </c>
      <c r="K15" s="49" t="s">
        <v>94</v>
      </c>
      <c r="L15" s="49" t="s">
        <v>41</v>
      </c>
    </row>
    <row r="16" spans="1:12" s="49" customFormat="1" x14ac:dyDescent="0.25">
      <c r="A16" s="44">
        <v>59</v>
      </c>
      <c r="B16" s="45">
        <v>43501</v>
      </c>
      <c r="C16" s="46" t="s">
        <v>147</v>
      </c>
      <c r="D16" s="55">
        <v>3243</v>
      </c>
      <c r="E16" s="47" t="s">
        <v>23</v>
      </c>
      <c r="F16" s="48">
        <v>715</v>
      </c>
      <c r="G16" s="56" t="s">
        <v>148</v>
      </c>
      <c r="H16" s="57"/>
      <c r="I16" s="49" t="s">
        <v>38</v>
      </c>
      <c r="J16" s="49" t="s">
        <v>43</v>
      </c>
      <c r="K16" s="49" t="s">
        <v>44</v>
      </c>
      <c r="L16" s="49" t="s">
        <v>45</v>
      </c>
    </row>
    <row r="17" spans="1:12" s="49" customFormat="1" x14ac:dyDescent="0.25">
      <c r="A17" s="44">
        <v>60</v>
      </c>
      <c r="B17" s="45">
        <v>43501</v>
      </c>
      <c r="C17" s="46" t="s">
        <v>149</v>
      </c>
      <c r="D17" s="55">
        <v>1000</v>
      </c>
      <c r="E17" s="47" t="s">
        <v>23</v>
      </c>
      <c r="F17" s="48">
        <v>715</v>
      </c>
      <c r="G17" s="56" t="s">
        <v>150</v>
      </c>
      <c r="H17" s="57"/>
      <c r="I17" s="49" t="s">
        <v>53</v>
      </c>
      <c r="J17" s="49" t="s">
        <v>82</v>
      </c>
      <c r="K17" s="49" t="s">
        <v>80</v>
      </c>
      <c r="L17" s="49" t="s">
        <v>83</v>
      </c>
    </row>
    <row r="18" spans="1:12" s="49" customFormat="1" x14ac:dyDescent="0.25">
      <c r="A18" s="44">
        <v>63</v>
      </c>
      <c r="B18" s="45">
        <v>43501</v>
      </c>
      <c r="C18" s="46" t="s">
        <v>151</v>
      </c>
      <c r="D18" s="55">
        <v>3243</v>
      </c>
      <c r="E18" s="47" t="s">
        <v>23</v>
      </c>
      <c r="F18" s="48">
        <v>715</v>
      </c>
      <c r="G18" s="56" t="s">
        <v>152</v>
      </c>
      <c r="H18" s="57"/>
      <c r="I18" s="49" t="s">
        <v>24</v>
      </c>
      <c r="J18" s="49" t="s">
        <v>84</v>
      </c>
      <c r="K18" s="49" t="s">
        <v>85</v>
      </c>
      <c r="L18" s="49" t="s">
        <v>86</v>
      </c>
    </row>
    <row r="19" spans="1:12" s="49" customFormat="1" x14ac:dyDescent="0.25">
      <c r="A19" s="44">
        <v>67</v>
      </c>
      <c r="B19" s="45">
        <v>43501</v>
      </c>
      <c r="C19" s="46" t="s">
        <v>153</v>
      </c>
      <c r="D19" s="55">
        <v>1000</v>
      </c>
      <c r="E19" s="47" t="s">
        <v>23</v>
      </c>
      <c r="F19" s="48">
        <v>715</v>
      </c>
      <c r="G19" s="56" t="s">
        <v>154</v>
      </c>
      <c r="H19" s="57"/>
      <c r="I19" s="49" t="s">
        <v>53</v>
      </c>
      <c r="J19" s="49" t="s">
        <v>155</v>
      </c>
      <c r="K19" s="49" t="s">
        <v>57</v>
      </c>
      <c r="L19" s="49" t="s">
        <v>156</v>
      </c>
    </row>
    <row r="20" spans="1:12" s="49" customFormat="1" x14ac:dyDescent="0.25">
      <c r="A20" s="44">
        <v>71</v>
      </c>
      <c r="B20" s="45">
        <v>43501</v>
      </c>
      <c r="C20" s="46" t="s">
        <v>157</v>
      </c>
      <c r="D20" s="55">
        <v>3500</v>
      </c>
      <c r="E20" s="47" t="s">
        <v>23</v>
      </c>
      <c r="F20" s="48">
        <v>715</v>
      </c>
      <c r="G20" s="56" t="s">
        <v>158</v>
      </c>
      <c r="H20" s="57"/>
      <c r="I20" s="49" t="s">
        <v>38</v>
      </c>
      <c r="J20" s="49" t="s">
        <v>58</v>
      </c>
      <c r="K20" s="49" t="s">
        <v>159</v>
      </c>
      <c r="L20" s="49" t="s">
        <v>160</v>
      </c>
    </row>
    <row r="21" spans="1:12" s="49" customFormat="1" x14ac:dyDescent="0.25">
      <c r="A21" s="44">
        <v>76</v>
      </c>
      <c r="B21" s="45">
        <v>43501</v>
      </c>
      <c r="C21" s="46" t="s">
        <v>161</v>
      </c>
      <c r="D21" s="55">
        <v>3450</v>
      </c>
      <c r="E21" s="47" t="s">
        <v>23</v>
      </c>
      <c r="F21" s="48">
        <v>715</v>
      </c>
      <c r="G21" s="56" t="s">
        <v>162</v>
      </c>
      <c r="H21" s="57"/>
      <c r="I21" s="49" t="s">
        <v>38</v>
      </c>
      <c r="J21" s="49" t="s">
        <v>40</v>
      </c>
      <c r="K21" s="49" t="s">
        <v>95</v>
      </c>
      <c r="L21" s="49" t="s">
        <v>96</v>
      </c>
    </row>
    <row r="22" spans="1:12" s="49" customFormat="1" x14ac:dyDescent="0.25">
      <c r="A22" s="44">
        <v>77</v>
      </c>
      <c r="B22" s="45">
        <v>43501</v>
      </c>
      <c r="C22" s="46" t="s">
        <v>163</v>
      </c>
      <c r="D22" s="55">
        <v>4494</v>
      </c>
      <c r="E22" s="47" t="s">
        <v>23</v>
      </c>
      <c r="F22" s="48">
        <v>715</v>
      </c>
      <c r="G22" s="56" t="s">
        <v>164</v>
      </c>
      <c r="H22" s="57"/>
      <c r="I22" s="49" t="s">
        <v>26</v>
      </c>
      <c r="J22" s="49" t="s">
        <v>30</v>
      </c>
      <c r="K22" s="49" t="s">
        <v>31</v>
      </c>
      <c r="L22" s="49" t="s">
        <v>256</v>
      </c>
    </row>
    <row r="23" spans="1:12" s="49" customFormat="1" x14ac:dyDescent="0.25">
      <c r="A23" s="44">
        <v>78</v>
      </c>
      <c r="B23" s="45">
        <v>43501</v>
      </c>
      <c r="C23" s="46" t="s">
        <v>165</v>
      </c>
      <c r="D23" s="55">
        <v>3243</v>
      </c>
      <c r="E23" s="47" t="s">
        <v>23</v>
      </c>
      <c r="F23" s="48">
        <v>715</v>
      </c>
      <c r="G23" s="56" t="s">
        <v>166</v>
      </c>
      <c r="H23" s="57"/>
      <c r="I23" s="49" t="s">
        <v>46</v>
      </c>
      <c r="J23" s="49" t="s">
        <v>99</v>
      </c>
      <c r="K23" s="49" t="s">
        <v>257</v>
      </c>
      <c r="L23" s="49" t="s">
        <v>258</v>
      </c>
    </row>
    <row r="24" spans="1:12" s="49" customFormat="1" x14ac:dyDescent="0.25">
      <c r="A24" s="44">
        <v>84</v>
      </c>
      <c r="B24" s="45">
        <v>43502</v>
      </c>
      <c r="C24" s="46" t="s">
        <v>167</v>
      </c>
      <c r="D24" s="55">
        <v>3600</v>
      </c>
      <c r="E24" s="47" t="s">
        <v>23</v>
      </c>
      <c r="F24" s="48">
        <v>715</v>
      </c>
      <c r="G24" s="56" t="s">
        <v>168</v>
      </c>
      <c r="H24" s="57"/>
      <c r="I24" s="49" t="s">
        <v>38</v>
      </c>
      <c r="J24" s="49" t="s">
        <v>259</v>
      </c>
      <c r="K24" s="49" t="s">
        <v>260</v>
      </c>
      <c r="L24" s="49" t="s">
        <v>261</v>
      </c>
    </row>
    <row r="25" spans="1:12" s="49" customFormat="1" x14ac:dyDescent="0.25">
      <c r="A25" s="44">
        <v>85</v>
      </c>
      <c r="B25" s="45">
        <v>43502</v>
      </c>
      <c r="C25" s="46" t="s">
        <v>169</v>
      </c>
      <c r="D25" s="55">
        <v>3243</v>
      </c>
      <c r="E25" s="47" t="s">
        <v>23</v>
      </c>
      <c r="F25" s="48">
        <v>715</v>
      </c>
      <c r="G25" s="56" t="s">
        <v>170</v>
      </c>
      <c r="H25" s="57"/>
      <c r="I25" s="49" t="s">
        <v>38</v>
      </c>
      <c r="J25" s="49" t="s">
        <v>259</v>
      </c>
      <c r="K25" s="49" t="s">
        <v>260</v>
      </c>
      <c r="L25" s="49" t="s">
        <v>261</v>
      </c>
    </row>
    <row r="26" spans="1:12" s="49" customFormat="1" x14ac:dyDescent="0.25">
      <c r="A26" s="44">
        <v>103</v>
      </c>
      <c r="B26" s="45">
        <v>43502</v>
      </c>
      <c r="C26" s="46" t="s">
        <v>171</v>
      </c>
      <c r="D26" s="55">
        <v>3450</v>
      </c>
      <c r="E26" s="47" t="s">
        <v>23</v>
      </c>
      <c r="F26" s="48">
        <v>715</v>
      </c>
      <c r="G26" s="56" t="s">
        <v>265</v>
      </c>
      <c r="H26" s="57"/>
      <c r="I26" s="49" t="s">
        <v>53</v>
      </c>
      <c r="J26" s="49" t="s">
        <v>97</v>
      </c>
      <c r="K26" s="49" t="s">
        <v>266</v>
      </c>
      <c r="L26" s="49" t="s">
        <v>267</v>
      </c>
    </row>
    <row r="27" spans="1:12" s="49" customFormat="1" x14ac:dyDescent="0.25">
      <c r="A27" s="44">
        <v>111</v>
      </c>
      <c r="B27" s="45">
        <v>43502</v>
      </c>
      <c r="C27" s="46" t="s">
        <v>172</v>
      </c>
      <c r="D27" s="55">
        <v>5053</v>
      </c>
      <c r="E27" s="47" t="s">
        <v>23</v>
      </c>
      <c r="F27" s="48">
        <v>715</v>
      </c>
      <c r="G27" s="56" t="s">
        <v>173</v>
      </c>
      <c r="I27" s="49" t="s">
        <v>53</v>
      </c>
      <c r="J27" s="49" t="s">
        <v>49</v>
      </c>
      <c r="K27" s="49" t="s">
        <v>63</v>
      </c>
      <c r="L27" s="49" t="s">
        <v>262</v>
      </c>
    </row>
    <row r="28" spans="1:12" s="49" customFormat="1" x14ac:dyDescent="0.25">
      <c r="A28" s="44">
        <v>118</v>
      </c>
      <c r="B28" s="45">
        <v>43502</v>
      </c>
      <c r="C28" s="46" t="s">
        <v>174</v>
      </c>
      <c r="D28" s="55">
        <v>3450</v>
      </c>
      <c r="E28" s="47" t="s">
        <v>23</v>
      </c>
      <c r="F28" s="48">
        <v>715</v>
      </c>
      <c r="G28" s="56" t="s">
        <v>175</v>
      </c>
      <c r="I28" s="49" t="s">
        <v>26</v>
      </c>
      <c r="J28" s="49" t="s">
        <v>263</v>
      </c>
      <c r="K28" s="49" t="s">
        <v>37</v>
      </c>
      <c r="L28" s="49" t="s">
        <v>264</v>
      </c>
    </row>
    <row r="29" spans="1:12" s="49" customFormat="1" x14ac:dyDescent="0.25">
      <c r="A29" s="44">
        <v>122</v>
      </c>
      <c r="B29" s="45">
        <v>43503</v>
      </c>
      <c r="C29" s="46" t="s">
        <v>176</v>
      </c>
      <c r="D29" s="55">
        <v>2560</v>
      </c>
      <c r="E29" s="47" t="s">
        <v>23</v>
      </c>
      <c r="F29" s="48">
        <v>715</v>
      </c>
      <c r="G29" s="56" t="s">
        <v>177</v>
      </c>
      <c r="I29" s="49" t="s">
        <v>24</v>
      </c>
      <c r="J29" s="49" t="s">
        <v>268</v>
      </c>
      <c r="K29" s="49" t="s">
        <v>269</v>
      </c>
      <c r="L29" s="49" t="s">
        <v>270</v>
      </c>
    </row>
    <row r="30" spans="1:12" s="49" customFormat="1" x14ac:dyDescent="0.25">
      <c r="A30" s="44">
        <v>123</v>
      </c>
      <c r="B30" s="45">
        <v>43503</v>
      </c>
      <c r="C30" s="46" t="s">
        <v>178</v>
      </c>
      <c r="D30" s="55">
        <v>3450</v>
      </c>
      <c r="E30" s="47" t="s">
        <v>23</v>
      </c>
      <c r="F30" s="48">
        <v>715</v>
      </c>
      <c r="G30" s="56" t="s">
        <v>179</v>
      </c>
      <c r="I30" s="49" t="s">
        <v>46</v>
      </c>
      <c r="J30" s="49" t="s">
        <v>92</v>
      </c>
      <c r="K30" s="49" t="s">
        <v>271</v>
      </c>
      <c r="L30" s="49" t="s">
        <v>93</v>
      </c>
    </row>
    <row r="31" spans="1:12" s="49" customFormat="1" x14ac:dyDescent="0.25">
      <c r="A31" s="44">
        <v>128</v>
      </c>
      <c r="B31" s="45">
        <v>43503</v>
      </c>
      <c r="C31" s="46" t="s">
        <v>180</v>
      </c>
      <c r="D31" s="55">
        <v>150</v>
      </c>
      <c r="E31" s="47" t="s">
        <v>23</v>
      </c>
      <c r="F31" s="48">
        <v>715</v>
      </c>
      <c r="G31" s="56" t="s">
        <v>181</v>
      </c>
      <c r="I31" s="49" t="s">
        <v>46</v>
      </c>
      <c r="J31" s="49" t="s">
        <v>92</v>
      </c>
      <c r="K31" s="49" t="s">
        <v>271</v>
      </c>
      <c r="L31" s="49" t="s">
        <v>93</v>
      </c>
    </row>
    <row r="32" spans="1:12" s="49" customFormat="1" x14ac:dyDescent="0.25">
      <c r="A32" s="44">
        <v>137</v>
      </c>
      <c r="B32" s="45">
        <v>43503</v>
      </c>
      <c r="C32" s="46" t="s">
        <v>182</v>
      </c>
      <c r="D32" s="55">
        <v>3450</v>
      </c>
      <c r="E32" s="47" t="s">
        <v>23</v>
      </c>
      <c r="F32" s="48">
        <v>715</v>
      </c>
      <c r="G32" s="56" t="s">
        <v>183</v>
      </c>
      <c r="I32" s="49" t="s">
        <v>46</v>
      </c>
      <c r="J32" s="49" t="s">
        <v>28</v>
      </c>
      <c r="K32" s="49" t="s">
        <v>28</v>
      </c>
      <c r="L32" s="49" t="s">
        <v>272</v>
      </c>
    </row>
    <row r="33" spans="1:12" s="49" customFormat="1" x14ac:dyDescent="0.25">
      <c r="A33" s="44">
        <v>167</v>
      </c>
      <c r="B33" s="45">
        <v>43504</v>
      </c>
      <c r="C33" s="46" t="s">
        <v>184</v>
      </c>
      <c r="D33" s="55">
        <v>1000</v>
      </c>
      <c r="E33" s="47" t="s">
        <v>23</v>
      </c>
      <c r="F33" s="48">
        <v>715</v>
      </c>
      <c r="G33" s="56" t="s">
        <v>185</v>
      </c>
      <c r="I33" s="49" t="s">
        <v>53</v>
      </c>
      <c r="J33" s="49" t="s">
        <v>273</v>
      </c>
      <c r="K33" s="49" t="s">
        <v>274</v>
      </c>
      <c r="L33" s="49" t="s">
        <v>54</v>
      </c>
    </row>
    <row r="34" spans="1:12" s="49" customFormat="1" x14ac:dyDescent="0.25">
      <c r="A34" s="44">
        <v>169</v>
      </c>
      <c r="B34" s="45">
        <v>43504</v>
      </c>
      <c r="C34" s="46" t="s">
        <v>186</v>
      </c>
      <c r="D34" s="55">
        <v>1000</v>
      </c>
      <c r="E34" s="47" t="s">
        <v>23</v>
      </c>
      <c r="F34" s="48">
        <v>715</v>
      </c>
      <c r="G34" s="56" t="s">
        <v>187</v>
      </c>
      <c r="I34" s="49" t="s">
        <v>53</v>
      </c>
      <c r="J34" s="49" t="s">
        <v>55</v>
      </c>
      <c r="K34" s="49" t="s">
        <v>275</v>
      </c>
      <c r="L34" s="49" t="s">
        <v>56</v>
      </c>
    </row>
    <row r="35" spans="1:12" s="49" customFormat="1" x14ac:dyDescent="0.25">
      <c r="A35" s="44">
        <v>173</v>
      </c>
      <c r="B35" s="45">
        <v>43504</v>
      </c>
      <c r="C35" s="46" t="s">
        <v>188</v>
      </c>
      <c r="D35" s="55">
        <v>7000</v>
      </c>
      <c r="E35" s="47" t="s">
        <v>23</v>
      </c>
      <c r="F35" s="48">
        <v>715</v>
      </c>
      <c r="G35" s="56" t="s">
        <v>189</v>
      </c>
      <c r="I35" s="49" t="s">
        <v>38</v>
      </c>
      <c r="J35" s="49" t="s">
        <v>58</v>
      </c>
      <c r="K35" s="49" t="s">
        <v>159</v>
      </c>
      <c r="L35" s="49" t="s">
        <v>160</v>
      </c>
    </row>
    <row r="36" spans="1:12" s="49" customFormat="1" x14ac:dyDescent="0.25">
      <c r="A36" s="44">
        <v>178</v>
      </c>
      <c r="B36" s="45">
        <v>43504</v>
      </c>
      <c r="C36" s="46" t="s">
        <v>190</v>
      </c>
      <c r="D36" s="55">
        <v>3450</v>
      </c>
      <c r="E36" s="47" t="s">
        <v>23</v>
      </c>
      <c r="F36" s="48">
        <v>715</v>
      </c>
      <c r="G36" s="56" t="s">
        <v>191</v>
      </c>
      <c r="I36" s="49" t="s">
        <v>24</v>
      </c>
      <c r="J36" s="49" t="s">
        <v>276</v>
      </c>
      <c r="K36" s="49" t="s">
        <v>55</v>
      </c>
      <c r="L36" s="49" t="s">
        <v>60</v>
      </c>
    </row>
    <row r="37" spans="1:12" s="49" customFormat="1" x14ac:dyDescent="0.25">
      <c r="A37" s="44">
        <v>179</v>
      </c>
      <c r="B37" s="45">
        <v>43504</v>
      </c>
      <c r="C37" s="46" t="s">
        <v>192</v>
      </c>
      <c r="D37" s="55">
        <v>3450</v>
      </c>
      <c r="E37" s="47" t="s">
        <v>23</v>
      </c>
      <c r="F37" s="48">
        <v>715</v>
      </c>
      <c r="G37" s="56" t="s">
        <v>193</v>
      </c>
      <c r="I37" s="49" t="s">
        <v>24</v>
      </c>
      <c r="J37" s="49" t="s">
        <v>34</v>
      </c>
      <c r="K37" s="49" t="s">
        <v>35</v>
      </c>
      <c r="L37" s="49" t="s">
        <v>36</v>
      </c>
    </row>
    <row r="38" spans="1:12" s="49" customFormat="1" x14ac:dyDescent="0.25">
      <c r="A38" s="44">
        <v>192</v>
      </c>
      <c r="B38" s="45">
        <v>43507</v>
      </c>
      <c r="C38" s="46" t="s">
        <v>194</v>
      </c>
      <c r="D38" s="55">
        <v>1505</v>
      </c>
      <c r="E38" s="47" t="s">
        <v>23</v>
      </c>
      <c r="F38" s="48">
        <v>715</v>
      </c>
      <c r="G38" s="56" t="s">
        <v>195</v>
      </c>
      <c r="I38" s="49" t="s">
        <v>53</v>
      </c>
      <c r="J38" s="49" t="s">
        <v>57</v>
      </c>
      <c r="K38" s="49" t="s">
        <v>75</v>
      </c>
      <c r="L38" s="49" t="s">
        <v>76</v>
      </c>
    </row>
    <row r="39" spans="1:12" s="49" customFormat="1" x14ac:dyDescent="0.25">
      <c r="A39" s="44">
        <v>193</v>
      </c>
      <c r="B39" s="45">
        <v>43507</v>
      </c>
      <c r="C39" s="46" t="s">
        <v>196</v>
      </c>
      <c r="D39" s="55">
        <v>1500</v>
      </c>
      <c r="E39" s="47" t="s">
        <v>23</v>
      </c>
      <c r="F39" s="48">
        <v>715</v>
      </c>
      <c r="G39" s="56" t="s">
        <v>197</v>
      </c>
      <c r="I39" s="49" t="s">
        <v>53</v>
      </c>
      <c r="J39" s="49" t="s">
        <v>67</v>
      </c>
      <c r="K39" s="49" t="s">
        <v>68</v>
      </c>
      <c r="L39" s="49" t="s">
        <v>69</v>
      </c>
    </row>
    <row r="40" spans="1:12" s="49" customFormat="1" x14ac:dyDescent="0.25">
      <c r="A40" s="44">
        <v>194</v>
      </c>
      <c r="B40" s="45">
        <v>43507</v>
      </c>
      <c r="C40" s="46" t="s">
        <v>198</v>
      </c>
      <c r="D40" s="55">
        <v>2000</v>
      </c>
      <c r="E40" s="47" t="s">
        <v>23</v>
      </c>
      <c r="F40" s="48">
        <v>715</v>
      </c>
      <c r="G40" s="56" t="s">
        <v>199</v>
      </c>
      <c r="I40" s="49" t="s">
        <v>53</v>
      </c>
      <c r="J40" s="49" t="s">
        <v>64</v>
      </c>
      <c r="K40" s="49" t="s">
        <v>55</v>
      </c>
      <c r="L40" s="49" t="s">
        <v>65</v>
      </c>
    </row>
    <row r="41" spans="1:12" s="49" customFormat="1" x14ac:dyDescent="0.25">
      <c r="A41" s="44">
        <v>196</v>
      </c>
      <c r="B41" s="45">
        <v>43507</v>
      </c>
      <c r="C41" s="46" t="s">
        <v>200</v>
      </c>
      <c r="D41" s="55">
        <v>3450</v>
      </c>
      <c r="E41" s="47" t="s">
        <v>23</v>
      </c>
      <c r="F41" s="48">
        <v>715</v>
      </c>
      <c r="G41" s="56" t="s">
        <v>201</v>
      </c>
      <c r="I41" s="49" t="s">
        <v>38</v>
      </c>
      <c r="J41" s="49" t="s">
        <v>277</v>
      </c>
      <c r="K41" s="49" t="s">
        <v>278</v>
      </c>
      <c r="L41" s="49" t="s">
        <v>279</v>
      </c>
    </row>
    <row r="42" spans="1:12" s="49" customFormat="1" x14ac:dyDescent="0.25">
      <c r="A42" s="44">
        <v>208</v>
      </c>
      <c r="B42" s="45">
        <v>43507</v>
      </c>
      <c r="C42" s="46" t="s">
        <v>202</v>
      </c>
      <c r="D42" s="55">
        <v>32430</v>
      </c>
      <c r="E42" s="47" t="s">
        <v>23</v>
      </c>
      <c r="F42" s="48">
        <v>715</v>
      </c>
      <c r="G42" s="56" t="s">
        <v>203</v>
      </c>
      <c r="I42" s="49" t="s">
        <v>46</v>
      </c>
      <c r="J42" s="49" t="s">
        <v>92</v>
      </c>
      <c r="K42" s="49" t="s">
        <v>271</v>
      </c>
      <c r="L42" s="49" t="s">
        <v>93</v>
      </c>
    </row>
    <row r="43" spans="1:12" s="49" customFormat="1" x14ac:dyDescent="0.25">
      <c r="A43" s="44">
        <v>218</v>
      </c>
      <c r="B43" s="45">
        <v>43507</v>
      </c>
      <c r="C43" s="46" t="s">
        <v>204</v>
      </c>
      <c r="D43" s="55">
        <v>3450</v>
      </c>
      <c r="E43" s="47" t="s">
        <v>23</v>
      </c>
      <c r="F43" s="48">
        <v>715</v>
      </c>
      <c r="G43" s="56" t="s">
        <v>205</v>
      </c>
      <c r="I43" s="49" t="s">
        <v>24</v>
      </c>
      <c r="J43" s="49" t="s">
        <v>48</v>
      </c>
      <c r="K43" s="49" t="s">
        <v>49</v>
      </c>
      <c r="L43" s="49" t="s">
        <v>50</v>
      </c>
    </row>
    <row r="44" spans="1:12" s="49" customFormat="1" x14ac:dyDescent="0.25">
      <c r="A44" s="44">
        <v>264</v>
      </c>
      <c r="B44" s="45">
        <v>43508</v>
      </c>
      <c r="C44" s="46" t="s">
        <v>206</v>
      </c>
      <c r="D44" s="55">
        <v>5793.75</v>
      </c>
      <c r="E44" s="47" t="s">
        <v>23</v>
      </c>
      <c r="F44" s="48">
        <v>715</v>
      </c>
      <c r="G44" s="56" t="s">
        <v>207</v>
      </c>
      <c r="I44" s="49" t="s">
        <v>46</v>
      </c>
      <c r="J44" s="49" t="s">
        <v>47</v>
      </c>
      <c r="K44" s="49" t="s">
        <v>281</v>
      </c>
      <c r="L44" s="49" t="s">
        <v>282</v>
      </c>
    </row>
    <row r="45" spans="1:12" s="49" customFormat="1" x14ac:dyDescent="0.25">
      <c r="A45" s="44">
        <v>270</v>
      </c>
      <c r="B45" s="45">
        <v>43509</v>
      </c>
      <c r="C45" s="46" t="s">
        <v>208</v>
      </c>
      <c r="D45" s="55">
        <v>1000</v>
      </c>
      <c r="E45" s="47" t="s">
        <v>23</v>
      </c>
      <c r="F45" s="48">
        <v>715</v>
      </c>
      <c r="G45" s="56" t="s">
        <v>209</v>
      </c>
      <c r="I45" s="49" t="s">
        <v>53</v>
      </c>
      <c r="J45" s="49" t="s">
        <v>61</v>
      </c>
      <c r="K45" s="49" t="s">
        <v>62</v>
      </c>
      <c r="L45" s="49" t="s">
        <v>283</v>
      </c>
    </row>
    <row r="46" spans="1:12" s="49" customFormat="1" x14ac:dyDescent="0.25">
      <c r="A46" s="44">
        <v>279</v>
      </c>
      <c r="B46" s="45">
        <v>43509</v>
      </c>
      <c r="C46" s="46" t="s">
        <v>210</v>
      </c>
      <c r="D46" s="55">
        <v>3450</v>
      </c>
      <c r="E46" s="47" t="s">
        <v>23</v>
      </c>
      <c r="F46" s="48">
        <v>715</v>
      </c>
      <c r="G46" s="56" t="s">
        <v>211</v>
      </c>
      <c r="I46" s="49" t="s">
        <v>38</v>
      </c>
      <c r="J46" s="49" t="s">
        <v>57</v>
      </c>
      <c r="K46" s="49" t="s">
        <v>58</v>
      </c>
      <c r="L46" s="49" t="s">
        <v>59</v>
      </c>
    </row>
    <row r="47" spans="1:12" s="49" customFormat="1" x14ac:dyDescent="0.25">
      <c r="A47" s="44">
        <v>280</v>
      </c>
      <c r="B47" s="45">
        <v>43509</v>
      </c>
      <c r="C47" s="46" t="s">
        <v>212</v>
      </c>
      <c r="D47" s="55">
        <v>495</v>
      </c>
      <c r="E47" s="47" t="s">
        <v>23</v>
      </c>
      <c r="F47" s="48">
        <v>715</v>
      </c>
      <c r="G47" s="56" t="s">
        <v>213</v>
      </c>
      <c r="I47" s="49" t="s">
        <v>53</v>
      </c>
      <c r="J47" s="49" t="s">
        <v>57</v>
      </c>
      <c r="K47" s="49" t="s">
        <v>75</v>
      </c>
      <c r="L47" s="49" t="s">
        <v>76</v>
      </c>
    </row>
    <row r="48" spans="1:12" s="49" customFormat="1" x14ac:dyDescent="0.25">
      <c r="A48" s="44">
        <v>290</v>
      </c>
      <c r="B48" s="45">
        <v>43510</v>
      </c>
      <c r="C48" s="46" t="s">
        <v>214</v>
      </c>
      <c r="D48" s="55">
        <v>3900</v>
      </c>
      <c r="E48" s="47" t="s">
        <v>23</v>
      </c>
      <c r="F48" s="48">
        <v>715</v>
      </c>
      <c r="G48" s="56" t="s">
        <v>215</v>
      </c>
      <c r="I48" s="49" t="s">
        <v>26</v>
      </c>
      <c r="J48" s="49" t="s">
        <v>84</v>
      </c>
      <c r="K48" s="49" t="s">
        <v>51</v>
      </c>
      <c r="L48" s="49" t="s">
        <v>87</v>
      </c>
    </row>
    <row r="49" spans="1:12" s="49" customFormat="1" x14ac:dyDescent="0.25">
      <c r="A49" s="44">
        <v>292</v>
      </c>
      <c r="B49" s="45">
        <v>43510</v>
      </c>
      <c r="C49" s="46" t="s">
        <v>216</v>
      </c>
      <c r="D49" s="55">
        <v>3450</v>
      </c>
      <c r="E49" s="47" t="s">
        <v>23</v>
      </c>
      <c r="F49" s="48">
        <v>715</v>
      </c>
      <c r="G49" s="56" t="s">
        <v>217</v>
      </c>
      <c r="I49" s="49" t="s">
        <v>38</v>
      </c>
      <c r="J49" s="49" t="s">
        <v>284</v>
      </c>
      <c r="K49" s="49" t="s">
        <v>42</v>
      </c>
      <c r="L49" s="49" t="s">
        <v>285</v>
      </c>
    </row>
    <row r="50" spans="1:12" s="49" customFormat="1" x14ac:dyDescent="0.25">
      <c r="A50" s="44">
        <v>300</v>
      </c>
      <c r="B50" s="45">
        <v>43510</v>
      </c>
      <c r="C50" s="46" t="s">
        <v>218</v>
      </c>
      <c r="D50" s="55">
        <v>5375</v>
      </c>
      <c r="E50" s="47" t="s">
        <v>23</v>
      </c>
      <c r="F50" s="48">
        <v>715</v>
      </c>
      <c r="G50" s="56" t="s">
        <v>219</v>
      </c>
      <c r="I50" s="49" t="s">
        <v>46</v>
      </c>
      <c r="J50" s="49" t="s">
        <v>89</v>
      </c>
      <c r="K50" s="49" t="s">
        <v>286</v>
      </c>
      <c r="L50" s="49" t="s">
        <v>91</v>
      </c>
    </row>
    <row r="51" spans="1:12" s="49" customFormat="1" x14ac:dyDescent="0.25">
      <c r="A51" s="44">
        <v>302</v>
      </c>
      <c r="B51" s="45">
        <v>43511</v>
      </c>
      <c r="C51" s="46" t="s">
        <v>220</v>
      </c>
      <c r="D51" s="55">
        <v>7222.5</v>
      </c>
      <c r="E51" s="47" t="s">
        <v>23</v>
      </c>
      <c r="F51" s="48">
        <v>715</v>
      </c>
      <c r="G51" s="56" t="s">
        <v>221</v>
      </c>
      <c r="I51" s="49" t="s">
        <v>24</v>
      </c>
      <c r="J51" s="49" t="s">
        <v>287</v>
      </c>
      <c r="K51" s="49" t="s">
        <v>287</v>
      </c>
      <c r="L51" s="49" t="s">
        <v>288</v>
      </c>
    </row>
    <row r="52" spans="1:12" s="49" customFormat="1" x14ac:dyDescent="0.25">
      <c r="A52" s="44">
        <v>303</v>
      </c>
      <c r="B52" s="45">
        <v>43511</v>
      </c>
      <c r="C52" s="46" t="s">
        <v>222</v>
      </c>
      <c r="D52" s="55">
        <v>3000</v>
      </c>
      <c r="E52" s="47" t="s">
        <v>23</v>
      </c>
      <c r="F52" s="48">
        <v>715</v>
      </c>
      <c r="G52" s="56" t="s">
        <v>223</v>
      </c>
      <c r="I52" s="49" t="s">
        <v>38</v>
      </c>
      <c r="J52" s="49" t="s">
        <v>58</v>
      </c>
      <c r="K52" s="49" t="s">
        <v>159</v>
      </c>
      <c r="L52" s="49" t="s">
        <v>160</v>
      </c>
    </row>
    <row r="53" spans="1:12" s="49" customFormat="1" x14ac:dyDescent="0.25">
      <c r="A53" s="44">
        <v>304</v>
      </c>
      <c r="B53" s="45">
        <v>43511</v>
      </c>
      <c r="C53" s="46" t="s">
        <v>224</v>
      </c>
      <c r="D53" s="55">
        <v>1000</v>
      </c>
      <c r="E53" s="47" t="s">
        <v>23</v>
      </c>
      <c r="F53" s="48">
        <v>715</v>
      </c>
      <c r="G53" s="56" t="s">
        <v>225</v>
      </c>
      <c r="I53" s="49" t="s">
        <v>53</v>
      </c>
      <c r="J53" s="49" t="s">
        <v>52</v>
      </c>
      <c r="K53" s="49" t="s">
        <v>77</v>
      </c>
      <c r="L53" s="49" t="s">
        <v>78</v>
      </c>
    </row>
    <row r="54" spans="1:12" x14ac:dyDescent="0.25">
      <c r="A54" s="38">
        <v>307</v>
      </c>
      <c r="B54" s="39">
        <v>43511</v>
      </c>
      <c r="C54" s="40" t="s">
        <v>226</v>
      </c>
      <c r="D54" s="58">
        <v>2880</v>
      </c>
      <c r="E54" s="41" t="s">
        <v>23</v>
      </c>
      <c r="F54" s="42">
        <v>715</v>
      </c>
      <c r="G54" s="59" t="s">
        <v>227</v>
      </c>
    </row>
    <row r="55" spans="1:12" s="49" customFormat="1" x14ac:dyDescent="0.25">
      <c r="A55" s="44">
        <v>328</v>
      </c>
      <c r="B55" s="45">
        <v>43511</v>
      </c>
      <c r="C55" s="46" t="s">
        <v>228</v>
      </c>
      <c r="D55" s="55">
        <v>5375</v>
      </c>
      <c r="E55" s="47" t="s">
        <v>23</v>
      </c>
      <c r="F55" s="48">
        <v>715</v>
      </c>
      <c r="G55" s="56" t="s">
        <v>229</v>
      </c>
      <c r="I55" s="49" t="s">
        <v>53</v>
      </c>
      <c r="J55" s="49" t="s">
        <v>57</v>
      </c>
      <c r="K55" s="49" t="s">
        <v>137</v>
      </c>
      <c r="L55" s="49" t="s">
        <v>72</v>
      </c>
    </row>
    <row r="56" spans="1:12" s="49" customFormat="1" x14ac:dyDescent="0.25">
      <c r="A56" s="44">
        <v>329</v>
      </c>
      <c r="B56" s="45">
        <v>43511</v>
      </c>
      <c r="C56" s="46" t="s">
        <v>230</v>
      </c>
      <c r="D56" s="55">
        <v>1000</v>
      </c>
      <c r="E56" s="47" t="s">
        <v>23</v>
      </c>
      <c r="F56" s="48">
        <v>715</v>
      </c>
      <c r="G56" s="56" t="s">
        <v>231</v>
      </c>
      <c r="I56" s="49" t="s">
        <v>53</v>
      </c>
      <c r="J56" s="49" t="s">
        <v>289</v>
      </c>
      <c r="K56" s="49" t="s">
        <v>57</v>
      </c>
      <c r="L56" s="49" t="s">
        <v>66</v>
      </c>
    </row>
    <row r="57" spans="1:12" s="49" customFormat="1" x14ac:dyDescent="0.25">
      <c r="A57" s="44">
        <v>339</v>
      </c>
      <c r="B57" s="45">
        <v>43514</v>
      </c>
      <c r="C57" s="46" t="s">
        <v>232</v>
      </c>
      <c r="D57" s="55">
        <v>3450</v>
      </c>
      <c r="E57" s="47" t="s">
        <v>23</v>
      </c>
      <c r="F57" s="48">
        <v>715</v>
      </c>
      <c r="G57" s="56" t="s">
        <v>233</v>
      </c>
      <c r="I57" s="49" t="s">
        <v>38</v>
      </c>
      <c r="J57" s="49" t="s">
        <v>40</v>
      </c>
      <c r="K57" s="49" t="s">
        <v>290</v>
      </c>
      <c r="L57" s="49" t="s">
        <v>291</v>
      </c>
    </row>
    <row r="58" spans="1:12" s="49" customFormat="1" x14ac:dyDescent="0.25">
      <c r="A58" s="44">
        <v>388</v>
      </c>
      <c r="B58" s="45">
        <v>43515</v>
      </c>
      <c r="C58" s="46" t="s">
        <v>234</v>
      </c>
      <c r="D58" s="55">
        <v>1000</v>
      </c>
      <c r="E58" s="47" t="s">
        <v>23</v>
      </c>
      <c r="F58" s="48">
        <v>715</v>
      </c>
      <c r="G58" s="56" t="s">
        <v>235</v>
      </c>
      <c r="I58" s="49" t="s">
        <v>53</v>
      </c>
      <c r="J58" s="49" t="s">
        <v>81</v>
      </c>
      <c r="K58" s="49" t="s">
        <v>57</v>
      </c>
      <c r="L58" s="49" t="s">
        <v>292</v>
      </c>
    </row>
    <row r="59" spans="1:12" s="49" customFormat="1" x14ac:dyDescent="0.25">
      <c r="A59" s="44">
        <v>404</v>
      </c>
      <c r="B59" s="45">
        <v>43516</v>
      </c>
      <c r="C59" s="46" t="s">
        <v>236</v>
      </c>
      <c r="D59" s="55">
        <v>5525</v>
      </c>
      <c r="E59" s="47" t="s">
        <v>23</v>
      </c>
      <c r="F59" s="48">
        <v>715</v>
      </c>
      <c r="G59" s="56" t="s">
        <v>237</v>
      </c>
      <c r="I59" s="49" t="s">
        <v>53</v>
      </c>
      <c r="J59" s="49" t="s">
        <v>293</v>
      </c>
      <c r="K59" s="49" t="s">
        <v>101</v>
      </c>
      <c r="L59" s="49" t="s">
        <v>102</v>
      </c>
    </row>
    <row r="60" spans="1:12" s="49" customFormat="1" x14ac:dyDescent="0.25">
      <c r="A60" s="44">
        <v>405</v>
      </c>
      <c r="B60" s="45">
        <v>43516</v>
      </c>
      <c r="C60" s="46" t="s">
        <v>238</v>
      </c>
      <c r="D60" s="55">
        <v>1200</v>
      </c>
      <c r="E60" s="47" t="s">
        <v>23</v>
      </c>
      <c r="F60" s="48">
        <v>715</v>
      </c>
      <c r="G60" s="56" t="s">
        <v>239</v>
      </c>
      <c r="I60" s="49" t="s">
        <v>53</v>
      </c>
      <c r="J60" s="49" t="s">
        <v>79</v>
      </c>
      <c r="K60" s="49" t="s">
        <v>80</v>
      </c>
      <c r="L60" s="49" t="s">
        <v>294</v>
      </c>
    </row>
    <row r="61" spans="1:12" s="49" customFormat="1" x14ac:dyDescent="0.25">
      <c r="A61" s="44">
        <v>407</v>
      </c>
      <c r="B61" s="45">
        <v>43516</v>
      </c>
      <c r="C61" s="46" t="s">
        <v>240</v>
      </c>
      <c r="D61" s="55">
        <v>3945</v>
      </c>
      <c r="E61" s="47" t="s">
        <v>23</v>
      </c>
      <c r="F61" s="48">
        <v>715</v>
      </c>
      <c r="G61" s="56" t="s">
        <v>241</v>
      </c>
      <c r="I61" s="49" t="s">
        <v>38</v>
      </c>
      <c r="J61" s="49" t="s">
        <v>295</v>
      </c>
      <c r="K61" s="49" t="s">
        <v>296</v>
      </c>
      <c r="L61" s="49" t="s">
        <v>297</v>
      </c>
    </row>
    <row r="62" spans="1:12" s="49" customFormat="1" x14ac:dyDescent="0.25">
      <c r="A62" s="44">
        <v>410</v>
      </c>
      <c r="B62" s="45">
        <v>43516</v>
      </c>
      <c r="C62" s="46" t="s">
        <v>242</v>
      </c>
      <c r="D62" s="55">
        <v>3450</v>
      </c>
      <c r="E62" s="47" t="s">
        <v>23</v>
      </c>
      <c r="F62" s="48">
        <v>715</v>
      </c>
      <c r="G62" s="56" t="s">
        <v>243</v>
      </c>
      <c r="I62" s="49" t="s">
        <v>26</v>
      </c>
      <c r="J62" s="49" t="s">
        <v>52</v>
      </c>
      <c r="K62" s="49" t="s">
        <v>298</v>
      </c>
      <c r="L62" s="49" t="s">
        <v>299</v>
      </c>
    </row>
    <row r="63" spans="1:12" s="49" customFormat="1" x14ac:dyDescent="0.25">
      <c r="A63" s="44">
        <v>490</v>
      </c>
      <c r="B63" s="45">
        <v>43521</v>
      </c>
      <c r="C63" s="46" t="s">
        <v>244</v>
      </c>
      <c r="D63" s="55">
        <v>3200</v>
      </c>
      <c r="E63" s="47" t="s">
        <v>23</v>
      </c>
      <c r="F63" s="48">
        <v>715</v>
      </c>
      <c r="G63" s="56" t="s">
        <v>245</v>
      </c>
      <c r="I63" s="49" t="s">
        <v>300</v>
      </c>
      <c r="J63" s="49" t="s">
        <v>301</v>
      </c>
      <c r="K63" s="49" t="s">
        <v>302</v>
      </c>
      <c r="L63" s="49" t="s">
        <v>303</v>
      </c>
    </row>
    <row r="64" spans="1:12" s="49" customFormat="1" x14ac:dyDescent="0.25">
      <c r="A64" s="44">
        <v>498</v>
      </c>
      <c r="B64" s="45">
        <v>43521</v>
      </c>
      <c r="C64" s="46" t="s">
        <v>246</v>
      </c>
      <c r="D64" s="55">
        <v>3600</v>
      </c>
      <c r="E64" s="47" t="s">
        <v>23</v>
      </c>
      <c r="F64" s="48">
        <v>715</v>
      </c>
      <c r="G64" s="56" t="s">
        <v>247</v>
      </c>
      <c r="I64" s="49" t="s">
        <v>24</v>
      </c>
      <c r="J64" s="49" t="s">
        <v>304</v>
      </c>
      <c r="K64" s="49" t="s">
        <v>73</v>
      </c>
      <c r="L64" s="49" t="s">
        <v>74</v>
      </c>
    </row>
    <row r="65" spans="1:12" s="49" customFormat="1" x14ac:dyDescent="0.25">
      <c r="A65" s="44">
        <v>534</v>
      </c>
      <c r="B65" s="45">
        <v>43523</v>
      </c>
      <c r="C65" s="46" t="s">
        <v>248</v>
      </c>
      <c r="D65" s="55">
        <v>1150</v>
      </c>
      <c r="E65" s="47" t="s">
        <v>23</v>
      </c>
      <c r="F65" s="48">
        <v>715</v>
      </c>
      <c r="G65" s="56" t="s">
        <v>249</v>
      </c>
      <c r="I65" s="49" t="s">
        <v>53</v>
      </c>
      <c r="J65" s="49" t="s">
        <v>305</v>
      </c>
      <c r="K65" s="49" t="s">
        <v>306</v>
      </c>
      <c r="L65" s="49" t="s">
        <v>88</v>
      </c>
    </row>
    <row r="66" spans="1:12" s="49" customFormat="1" x14ac:dyDescent="0.25">
      <c r="A66" s="44">
        <v>540</v>
      </c>
      <c r="B66" s="45">
        <v>43523</v>
      </c>
      <c r="C66" s="46" t="s">
        <v>250</v>
      </c>
      <c r="D66" s="55">
        <v>3600</v>
      </c>
      <c r="E66" s="47" t="s">
        <v>23</v>
      </c>
      <c r="F66" s="48">
        <v>715</v>
      </c>
      <c r="G66" s="56" t="s">
        <v>251</v>
      </c>
      <c r="I66" s="49" t="s">
        <v>26</v>
      </c>
      <c r="J66" s="49" t="s">
        <v>51</v>
      </c>
      <c r="K66" s="49" t="s">
        <v>100</v>
      </c>
      <c r="L66" s="49" t="s">
        <v>307</v>
      </c>
    </row>
    <row r="67" spans="1:12" s="49" customFormat="1" x14ac:dyDescent="0.25">
      <c r="A67" s="44">
        <v>562</v>
      </c>
      <c r="B67" s="45">
        <v>43524</v>
      </c>
      <c r="C67" s="46" t="s">
        <v>252</v>
      </c>
      <c r="D67" s="55">
        <v>5525</v>
      </c>
      <c r="E67" s="47" t="s">
        <v>23</v>
      </c>
      <c r="F67" s="48">
        <v>715</v>
      </c>
      <c r="G67" s="56" t="s">
        <v>253</v>
      </c>
      <c r="I67" s="49" t="s">
        <v>46</v>
      </c>
      <c r="J67" s="49" t="s">
        <v>47</v>
      </c>
      <c r="K67" s="49" t="s">
        <v>281</v>
      </c>
      <c r="L67" s="49" t="s">
        <v>282</v>
      </c>
    </row>
    <row r="68" spans="1:12" s="49" customFormat="1" x14ac:dyDescent="0.25">
      <c r="A68" s="44">
        <v>564</v>
      </c>
      <c r="B68" s="45">
        <v>43524</v>
      </c>
      <c r="C68" s="46" t="s">
        <v>254</v>
      </c>
      <c r="D68" s="55">
        <v>5000</v>
      </c>
      <c r="E68" s="47" t="s">
        <v>23</v>
      </c>
      <c r="F68" s="48">
        <v>715</v>
      </c>
      <c r="G68" s="56" t="s">
        <v>255</v>
      </c>
      <c r="I68" s="49" t="s">
        <v>38</v>
      </c>
      <c r="J68" s="49" t="s">
        <v>58</v>
      </c>
      <c r="K68" s="49" t="s">
        <v>308</v>
      </c>
      <c r="L68" s="49" t="s">
        <v>160</v>
      </c>
    </row>
    <row r="69" spans="1:12" x14ac:dyDescent="0.25">
      <c r="A69" s="38"/>
      <c r="B69" s="39"/>
      <c r="C69" s="60" t="s">
        <v>7</v>
      </c>
      <c r="D69" s="61">
        <f>SUM(D6:D68)</f>
        <v>229017.75</v>
      </c>
      <c r="E69" s="41"/>
      <c r="F69" s="42"/>
      <c r="G69" s="62"/>
    </row>
    <row r="73" spans="1:12" x14ac:dyDescent="0.25">
      <c r="C73" s="33" t="s">
        <v>103</v>
      </c>
    </row>
    <row r="74" spans="1:12" x14ac:dyDescent="0.25">
      <c r="B74" s="34">
        <v>43441</v>
      </c>
      <c r="C74" s="64" t="s">
        <v>311</v>
      </c>
      <c r="D74" s="68">
        <v>3250</v>
      </c>
      <c r="E74" t="s">
        <v>312</v>
      </c>
    </row>
    <row r="75" spans="1:12" x14ac:dyDescent="0.25">
      <c r="B75" s="34">
        <v>43507</v>
      </c>
      <c r="C75" t="s">
        <v>280</v>
      </c>
      <c r="D75" s="68">
        <v>3350</v>
      </c>
      <c r="E75" s="69" t="s">
        <v>313</v>
      </c>
    </row>
    <row r="76" spans="1:12" x14ac:dyDescent="0.25">
      <c r="B76" s="34">
        <v>43511</v>
      </c>
      <c r="C76" t="s">
        <v>309</v>
      </c>
      <c r="D76" s="68">
        <v>1000</v>
      </c>
      <c r="E76" s="69" t="s">
        <v>314</v>
      </c>
    </row>
    <row r="77" spans="1:12" x14ac:dyDescent="0.25">
      <c r="B77" s="34">
        <v>43511</v>
      </c>
      <c r="C77" t="s">
        <v>310</v>
      </c>
      <c r="D77" s="68">
        <v>5793.75</v>
      </c>
    </row>
    <row r="78" spans="1:12" x14ac:dyDescent="0.25">
      <c r="B78" s="34">
        <v>43524</v>
      </c>
      <c r="C78" t="s">
        <v>104</v>
      </c>
      <c r="D78" s="50">
        <v>1150</v>
      </c>
    </row>
    <row r="79" spans="1:12" x14ac:dyDescent="0.25">
      <c r="D79" s="63">
        <f>SUM(D74:D78)</f>
        <v>14543.75</v>
      </c>
    </row>
  </sheetData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40"/>
  <sheetViews>
    <sheetView topLeftCell="B13" workbookViewId="0">
      <selection activeCell="F25" sqref="F25"/>
    </sheetView>
  </sheetViews>
  <sheetFormatPr baseColWidth="10" defaultRowHeight="15" x14ac:dyDescent="0.25"/>
  <cols>
    <col min="3" max="3" width="30.42578125" bestFit="1" customWidth="1"/>
    <col min="4" max="4" width="11.5703125" bestFit="1" customWidth="1"/>
    <col min="5" max="5" width="35.7109375" customWidth="1"/>
    <col min="7" max="7" width="14.28515625" customWidth="1"/>
  </cols>
  <sheetData>
    <row r="3" spans="3:18" ht="15.75" x14ac:dyDescent="0.3">
      <c r="C3" s="10"/>
      <c r="D3" s="10"/>
      <c r="E3" s="10"/>
      <c r="F3" s="10"/>
      <c r="G3" s="9"/>
      <c r="H3" s="9"/>
    </row>
    <row r="4" spans="3:18" ht="20.25" x14ac:dyDescent="0.35">
      <c r="C4" s="10"/>
      <c r="D4" s="66" t="s">
        <v>8</v>
      </c>
      <c r="E4" s="66"/>
      <c r="F4" s="66"/>
      <c r="G4" s="9"/>
      <c r="H4" s="9"/>
    </row>
    <row r="5" spans="3:18" ht="20.25" x14ac:dyDescent="0.35">
      <c r="C5" s="10"/>
      <c r="D5" s="66" t="s">
        <v>9</v>
      </c>
      <c r="E5" s="66"/>
      <c r="F5" s="66"/>
      <c r="G5" s="9"/>
      <c r="H5" s="9"/>
    </row>
    <row r="6" spans="3:18" ht="20.25" x14ac:dyDescent="0.35">
      <c r="C6" s="10"/>
      <c r="D6" s="67" t="s">
        <v>111</v>
      </c>
      <c r="E6" s="67"/>
      <c r="F6" s="67"/>
      <c r="G6" s="9"/>
      <c r="H6" s="9"/>
    </row>
    <row r="7" spans="3:18" x14ac:dyDescent="0.25">
      <c r="C7" s="9"/>
      <c r="D7" s="9"/>
      <c r="E7" s="13"/>
      <c r="F7" s="9"/>
      <c r="G7" s="9"/>
      <c r="H7" s="9"/>
    </row>
    <row r="8" spans="3:18" x14ac:dyDescent="0.25">
      <c r="C8" s="15" t="s">
        <v>3</v>
      </c>
      <c r="D8" s="16" t="s">
        <v>10</v>
      </c>
      <c r="E8" s="14"/>
      <c r="G8" s="14"/>
      <c r="H8" s="17"/>
    </row>
    <row r="9" spans="3:18" x14ac:dyDescent="0.25">
      <c r="C9" s="11" t="s">
        <v>19</v>
      </c>
      <c r="D9" s="12">
        <v>35000</v>
      </c>
      <c r="E9" s="51" t="s">
        <v>113</v>
      </c>
      <c r="F9" s="19" t="s">
        <v>17</v>
      </c>
      <c r="H9" s="9"/>
      <c r="I9" s="34"/>
      <c r="J9" s="11"/>
      <c r="K9" s="12"/>
      <c r="L9" s="18"/>
      <c r="M9" s="19"/>
      <c r="N9" s="18"/>
      <c r="O9" s="19"/>
      <c r="P9" s="9"/>
      <c r="Q9" s="9"/>
    </row>
    <row r="10" spans="3:18" x14ac:dyDescent="0.25">
      <c r="C10" s="11" t="s">
        <v>21</v>
      </c>
      <c r="D10" s="12">
        <v>35000</v>
      </c>
      <c r="E10" s="51" t="s">
        <v>115</v>
      </c>
      <c r="F10" s="19" t="s">
        <v>17</v>
      </c>
      <c r="H10" s="36"/>
      <c r="I10" s="34"/>
      <c r="J10" s="11"/>
      <c r="K10" s="12"/>
      <c r="L10" s="18"/>
      <c r="M10" s="19"/>
    </row>
    <row r="11" spans="3:18" x14ac:dyDescent="0.25">
      <c r="C11" s="11" t="s">
        <v>22</v>
      </c>
      <c r="D11" s="12">
        <v>35000</v>
      </c>
      <c r="E11" s="51" t="s">
        <v>114</v>
      </c>
      <c r="F11" s="19" t="s">
        <v>20</v>
      </c>
      <c r="H11" s="36"/>
    </row>
    <row r="12" spans="3:18" x14ac:dyDescent="0.25">
      <c r="C12" s="11" t="s">
        <v>107</v>
      </c>
      <c r="D12" s="12">
        <v>35000</v>
      </c>
      <c r="E12" s="51" t="s">
        <v>116</v>
      </c>
      <c r="F12" s="19" t="s">
        <v>20</v>
      </c>
      <c r="H12" s="36"/>
    </row>
    <row r="13" spans="3:18" x14ac:dyDescent="0.25">
      <c r="C13" s="11" t="s">
        <v>108</v>
      </c>
      <c r="D13" s="12">
        <v>15000</v>
      </c>
      <c r="E13" s="51" t="s">
        <v>117</v>
      </c>
      <c r="F13" s="19" t="s">
        <v>112</v>
      </c>
      <c r="H13" s="36"/>
    </row>
    <row r="14" spans="3:18" x14ac:dyDescent="0.25">
      <c r="C14" s="20" t="s">
        <v>7</v>
      </c>
      <c r="D14" s="31">
        <f>SUM(D9:D13)</f>
        <v>155000</v>
      </c>
      <c r="E14" s="18"/>
      <c r="F14" s="9"/>
      <c r="G14" s="9"/>
      <c r="H14" s="9"/>
      <c r="J14" s="11"/>
      <c r="K14" s="12"/>
      <c r="L14" s="37"/>
      <c r="M14" s="19"/>
      <c r="N14" s="18"/>
      <c r="O14" s="19"/>
      <c r="P14" s="9"/>
      <c r="Q14" s="36"/>
      <c r="R14" s="34"/>
    </row>
    <row r="15" spans="3:18" x14ac:dyDescent="0.25">
      <c r="J15" s="11"/>
      <c r="K15" s="12"/>
      <c r="L15" s="18"/>
      <c r="M15" s="19"/>
      <c r="O15" s="19"/>
      <c r="P15" s="36"/>
      <c r="Q15" s="36"/>
    </row>
    <row r="17" spans="2:13" x14ac:dyDescent="0.25">
      <c r="C17" s="9"/>
      <c r="D17" s="9"/>
      <c r="E17" s="9"/>
      <c r="F17" s="9"/>
      <c r="G17" s="21"/>
      <c r="H17" s="9"/>
    </row>
    <row r="18" spans="2:13" x14ac:dyDescent="0.25">
      <c r="C18" s="20" t="s">
        <v>11</v>
      </c>
      <c r="D18" s="9"/>
      <c r="E18" s="9"/>
      <c r="F18" s="9"/>
      <c r="G18" s="9"/>
      <c r="H18" s="9"/>
    </row>
    <row r="19" spans="2:13" x14ac:dyDescent="0.25">
      <c r="C19" s="22" t="s">
        <v>110</v>
      </c>
      <c r="D19" s="35">
        <f>FEBRERO!D69</f>
        <v>229017.75</v>
      </c>
      <c r="E19" s="12"/>
      <c r="F19" s="12"/>
      <c r="G19" s="9"/>
      <c r="H19" s="9"/>
    </row>
    <row r="20" spans="2:13" ht="15.75" x14ac:dyDescent="0.3">
      <c r="B20" s="53" t="s">
        <v>105</v>
      </c>
      <c r="C20" s="22" t="s">
        <v>12</v>
      </c>
      <c r="D20" s="35">
        <f>FEBRERO!D79</f>
        <v>14543.75</v>
      </c>
      <c r="E20" s="12"/>
      <c r="F20" s="12"/>
      <c r="G20" s="9"/>
      <c r="H20" s="43"/>
      <c r="I20" s="54"/>
      <c r="J20" s="54"/>
      <c r="K20" s="54"/>
      <c r="L20" s="54"/>
      <c r="M20" s="9"/>
    </row>
    <row r="21" spans="2:13" ht="16.5" x14ac:dyDescent="0.3">
      <c r="B21" s="52" t="s">
        <v>106</v>
      </c>
      <c r="C21" s="22" t="s">
        <v>118</v>
      </c>
      <c r="D21" s="12"/>
      <c r="E21" s="18"/>
      <c r="F21" s="18"/>
      <c r="G21" s="9"/>
      <c r="H21" s="43"/>
      <c r="I21" s="54"/>
      <c r="J21" s="54"/>
      <c r="K21" s="54"/>
      <c r="L21" s="54"/>
      <c r="M21" s="9"/>
    </row>
    <row r="22" spans="2:13" x14ac:dyDescent="0.25">
      <c r="B22" s="9"/>
      <c r="C22" s="20" t="s">
        <v>7</v>
      </c>
      <c r="D22" s="32">
        <f>D19+D20-D21</f>
        <v>243561.5</v>
      </c>
      <c r="E22" s="9"/>
      <c r="F22" s="9"/>
      <c r="G22" s="9"/>
      <c r="H22" s="43"/>
      <c r="I22" s="54"/>
      <c r="J22" s="54"/>
      <c r="K22" s="54"/>
      <c r="L22" s="54"/>
      <c r="M22" s="9"/>
    </row>
    <row r="23" spans="2:13" x14ac:dyDescent="0.25">
      <c r="H23" s="43"/>
      <c r="I23" s="2"/>
      <c r="J23" s="2"/>
      <c r="K23" s="2"/>
      <c r="L23" s="2"/>
    </row>
    <row r="24" spans="2:13" ht="16.5" x14ac:dyDescent="0.3">
      <c r="B24" s="9"/>
      <c r="C24" s="20" t="s">
        <v>13</v>
      </c>
      <c r="D24" s="32">
        <f>D22-D14</f>
        <v>88561.5</v>
      </c>
      <c r="E24" s="24"/>
      <c r="F24" s="9"/>
      <c r="G24" s="9"/>
      <c r="H24" s="43"/>
      <c r="I24" s="54"/>
      <c r="J24" s="54"/>
      <c r="K24" s="54"/>
      <c r="L24" s="54"/>
      <c r="M24" s="9"/>
    </row>
    <row r="25" spans="2:13" x14ac:dyDescent="0.25">
      <c r="B25" s="9"/>
      <c r="C25" s="11" t="s">
        <v>14</v>
      </c>
      <c r="D25" s="32">
        <f>+D24*0.16</f>
        <v>14169.84</v>
      </c>
      <c r="E25" s="9"/>
      <c r="F25" s="18"/>
      <c r="G25" s="9"/>
      <c r="H25" s="9"/>
      <c r="I25" s="9"/>
      <c r="J25" s="9"/>
      <c r="K25" s="9"/>
      <c r="L25" s="9"/>
      <c r="M25" s="9"/>
    </row>
    <row r="26" spans="2:13" x14ac:dyDescent="0.25">
      <c r="B26" s="9"/>
      <c r="C26" s="11" t="s">
        <v>15</v>
      </c>
      <c r="D26" s="32">
        <f>+D24+D25</f>
        <v>102731.34</v>
      </c>
      <c r="E26" s="9"/>
      <c r="F26" s="9"/>
      <c r="G26" s="9"/>
      <c r="H26" s="9"/>
      <c r="I26" s="9"/>
      <c r="J26" s="9"/>
      <c r="K26" s="9"/>
      <c r="L26" s="9"/>
      <c r="M26" s="9"/>
    </row>
    <row r="27" spans="2:13" x14ac:dyDescent="0.25">
      <c r="B27" s="9"/>
      <c r="C27" s="9"/>
      <c r="D27" s="23"/>
      <c r="E27" s="9"/>
      <c r="F27" s="9"/>
      <c r="G27" s="9"/>
      <c r="H27" s="9"/>
      <c r="I27" s="9"/>
      <c r="J27" s="9"/>
      <c r="K27" s="9"/>
      <c r="L27" s="9"/>
      <c r="M27" s="9"/>
    </row>
    <row r="28" spans="2:13" x14ac:dyDescent="0.25">
      <c r="B28" s="9"/>
      <c r="C28" s="22"/>
      <c r="D28" s="23"/>
      <c r="E28" s="12"/>
      <c r="F28" s="12"/>
      <c r="G28" s="9"/>
      <c r="H28" s="9"/>
      <c r="I28" s="9"/>
      <c r="J28" s="9"/>
      <c r="K28" s="9"/>
      <c r="L28" s="9"/>
      <c r="M28" s="9"/>
    </row>
    <row r="29" spans="2:13" x14ac:dyDescent="0.25">
      <c r="B29" s="9"/>
      <c r="C29" s="11" t="s">
        <v>16</v>
      </c>
      <c r="D29" s="32">
        <f>+D26+D28</f>
        <v>102731.34</v>
      </c>
      <c r="E29" s="9"/>
      <c r="F29" s="9"/>
      <c r="G29" s="9"/>
      <c r="H29" s="9"/>
      <c r="I29" s="9"/>
      <c r="J29" s="9"/>
      <c r="K29" s="9"/>
      <c r="L29" s="9"/>
      <c r="M29" s="9"/>
    </row>
    <row r="30" spans="2:13" x14ac:dyDescent="0.25">
      <c r="B30" s="9"/>
      <c r="C30" s="9"/>
      <c r="D30" s="23"/>
      <c r="E30" s="9"/>
      <c r="F30" s="9"/>
      <c r="G30" s="9"/>
      <c r="H30" s="9"/>
      <c r="I30" s="9"/>
      <c r="J30" s="9"/>
      <c r="K30" s="9"/>
      <c r="L30" s="9"/>
      <c r="M30" s="9"/>
    </row>
    <row r="34" spans="2:14" x14ac:dyDescent="0.25">
      <c r="B34" s="9"/>
      <c r="C34" s="11"/>
      <c r="D34" s="12"/>
      <c r="E34" s="9"/>
      <c r="F34" s="9"/>
      <c r="G34" s="12"/>
      <c r="H34" s="9"/>
      <c r="I34" s="9"/>
      <c r="J34" s="9"/>
      <c r="K34" s="9"/>
      <c r="L34" s="9"/>
      <c r="M34" s="9"/>
    </row>
    <row r="35" spans="2:14" x14ac:dyDescent="0.25">
      <c r="B35" s="9"/>
      <c r="C35" s="11"/>
      <c r="D35" s="27"/>
      <c r="E35" s="11"/>
      <c r="F35" s="11"/>
      <c r="G35" s="30"/>
      <c r="H35" s="9"/>
      <c r="I35" s="9"/>
      <c r="J35" s="9"/>
      <c r="K35" s="9"/>
      <c r="L35" s="9"/>
      <c r="M35" s="9"/>
    </row>
    <row r="36" spans="2:14" x14ac:dyDescent="0.25">
      <c r="C36" s="11"/>
      <c r="D36" s="12"/>
      <c r="E36" s="11"/>
      <c r="F36" s="11"/>
      <c r="G36" s="30"/>
      <c r="H36" s="9"/>
      <c r="I36" s="9"/>
      <c r="J36" s="9"/>
      <c r="K36" s="9"/>
      <c r="L36" s="9"/>
      <c r="M36" s="9"/>
      <c r="N36" s="9"/>
    </row>
    <row r="37" spans="2:14" x14ac:dyDescent="0.25">
      <c r="C37" s="11"/>
      <c r="D37" s="27"/>
      <c r="E37" s="11"/>
      <c r="F37" s="11"/>
      <c r="G37" s="30"/>
      <c r="H37" s="9"/>
      <c r="I37" s="9"/>
      <c r="J37" s="9"/>
      <c r="K37" s="9"/>
      <c r="L37" s="9"/>
      <c r="M37" s="9"/>
      <c r="N37" s="9"/>
    </row>
    <row r="38" spans="2:14" x14ac:dyDescent="0.25">
      <c r="C38" s="11"/>
      <c r="D38" s="28"/>
      <c r="E38" s="28"/>
      <c r="F38" s="11"/>
      <c r="G38" s="25"/>
      <c r="H38" s="9"/>
      <c r="I38" s="9"/>
      <c r="J38" s="9"/>
      <c r="K38" s="9"/>
      <c r="L38" s="9"/>
      <c r="M38" s="9"/>
      <c r="N38" s="9"/>
    </row>
    <row r="39" spans="2:14" x14ac:dyDescent="0.25">
      <c r="C39" s="11"/>
      <c r="D39" s="28"/>
      <c r="E39" s="28"/>
      <c r="F39" s="11"/>
      <c r="G39" s="26"/>
      <c r="H39" s="9"/>
      <c r="I39" s="9"/>
      <c r="J39" s="9"/>
      <c r="K39" s="9"/>
      <c r="L39" s="9"/>
      <c r="M39" s="9"/>
      <c r="N39" s="9"/>
    </row>
    <row r="40" spans="2:14" x14ac:dyDescent="0.25">
      <c r="C40" s="11"/>
      <c r="D40" s="12"/>
      <c r="E40" s="29"/>
      <c r="F40" s="9"/>
      <c r="G40" s="9"/>
      <c r="H40" s="9"/>
      <c r="I40" s="9"/>
      <c r="J40" s="9"/>
      <c r="K40" s="9"/>
      <c r="L40" s="9"/>
      <c r="M40" s="9"/>
      <c r="N40" s="9"/>
    </row>
  </sheetData>
  <mergeCells count="3">
    <mergeCell ref="D4:F4"/>
    <mergeCell ref="D5:F5"/>
    <mergeCell ref="D6:F6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</vt:lpstr>
      <vt:lpstr>RESUMEN FEBRERO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auxcontable</cp:lastModifiedBy>
  <cp:lastPrinted>2017-11-21T21:02:46Z</cp:lastPrinted>
  <dcterms:created xsi:type="dcterms:W3CDTF">2016-02-16T18:14:31Z</dcterms:created>
  <dcterms:modified xsi:type="dcterms:W3CDTF">2019-04-02T18:55:53Z</dcterms:modified>
</cp:coreProperties>
</file>