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GUANAJUATO" sheetId="1" r:id="rId1"/>
    <sheet name="RESUMEN" sheetId="2" r:id="rId2"/>
  </sheets>
  <calcPr calcId="145621"/>
</workbook>
</file>

<file path=xl/calcChain.xml><?xml version="1.0" encoding="utf-8"?>
<calcChain xmlns="http://schemas.openxmlformats.org/spreadsheetml/2006/main">
  <c r="D108" i="1" l="1"/>
  <c r="D106" i="1"/>
  <c r="B12" i="2" s="1"/>
  <c r="D101" i="1"/>
  <c r="B11" i="2" s="1"/>
  <c r="B14" i="2"/>
  <c r="B8" i="2"/>
  <c r="B13" i="2" l="1"/>
  <c r="B15" i="2" s="1"/>
  <c r="B16" i="2" l="1"/>
  <c r="B17" i="2" s="1"/>
</calcChain>
</file>

<file path=xl/sharedStrings.xml><?xml version="1.0" encoding="utf-8"?>
<sst xmlns="http://schemas.openxmlformats.org/spreadsheetml/2006/main" count="637" uniqueCount="333">
  <si>
    <t>DEPOSITO DE 161301077431 SUC. CA 1301077431 00944041</t>
  </si>
  <si>
    <t>GUANAJUATO</t>
  </si>
  <si>
    <t>DEPOSITO S.B.C. 161301066840 SUC. DE 1301066840 00008576</t>
  </si>
  <si>
    <t>DEPOSITO DE 161301070677 SUC. BE 1301070677 00148989</t>
  </si>
  <si>
    <t>DEPOSITO DE 160083102511 SUC. CA 0083102511 00944576</t>
  </si>
  <si>
    <t>DEPOSITO S.B.C. SUC. GALERIA L TORR 0000000000 00008575</t>
  </si>
  <si>
    <t>DEPOSITO DE 161301077940 SUC. ES 1301077940 00081313</t>
  </si>
  <si>
    <t>DEPOSITO DE 161301077940 SUC. ES 1301077940 00081312</t>
  </si>
  <si>
    <t>SERVICIO</t>
  </si>
  <si>
    <t>DEPOSITO S.B.C. 161301076971 SUC. ES 1301076971 00008579</t>
  </si>
  <si>
    <t>TITULACION (161301074204) D INT 4723261 00015067</t>
  </si>
  <si>
    <t>DEPOSITO DE 161301077877 SUC. ES 1301077877 00081688</t>
  </si>
  <si>
    <t>Mensualidad marzo 2014 D INT 1007587 00130541</t>
  </si>
  <si>
    <t>DEPOSITO DE 161301074427 SUC. ES 1301074427 00081685</t>
  </si>
  <si>
    <t>DEPOSITO DE 161301073452 SUC. ES 1301073452 00081747</t>
  </si>
  <si>
    <t>DEPOSITO DE 161301067523 SUC. GA 1301067523 00138691</t>
  </si>
  <si>
    <t>DEPOSITO S.B.C. SUC. CUBILETE GTO 1 0000000000 00008988</t>
  </si>
  <si>
    <t>DEPOSITO S.B.C. SUC. CUBILETE GTO 1 0000000000 00008987</t>
  </si>
  <si>
    <t>DEPOSITO S.B.C. SUC. CUBILETE GTO 1 0000000000 00008990</t>
  </si>
  <si>
    <t>DEPOSITO S.B.C. SUC. CUBILETE GTO 1 0000000000 00008989</t>
  </si>
  <si>
    <t>pago fact D INT 0050314 00175979</t>
  </si>
  <si>
    <t>REF GRAL 160083102511 D INT 1234567 00353268</t>
  </si>
  <si>
    <t>DEPOSITO DE 161301036035 SUC. TO 1301036035 00908430</t>
  </si>
  <si>
    <t>DEPOSITO DE 161301067174 SUC. DE 1301067174 00916168</t>
  </si>
  <si>
    <t>CAPACITACION D INT 0100314 00178431</t>
  </si>
  <si>
    <t>DEPOSITO DE 160083102511 SUC. CA 0083102511 00944749</t>
  </si>
  <si>
    <t>DEPOSITO DE 161301073235 SUC. UR 1301073235 00319384</t>
  </si>
  <si>
    <t>DEPOSITO DE 160083102511 SUC. GU 0083102511 00711601</t>
  </si>
  <si>
    <t>DEPOSITO DE 161301076525 SUC. ES 1301076525 00081881</t>
  </si>
  <si>
    <t>DEPOSITO DE 160083102511 SUC. V 0083102511 00808168</t>
  </si>
  <si>
    <t>DEPOSITO S.B.C. 161200020151 SUC. JU 1200020151 00011450</t>
  </si>
  <si>
    <t>DEPOSITO DE 161401008493 SUC. EM 1401008493 00350181</t>
  </si>
  <si>
    <t>DEPOSITO DE 160083102511 SUC. ES 0083102511 00081244</t>
  </si>
  <si>
    <t>DEPOSITO DE 160083102511 SUC. GL 0083102511 00769431</t>
  </si>
  <si>
    <t>DEPOSITO DE 161202029411 SUC. TR 1202029411 00242511</t>
  </si>
  <si>
    <t>DEPOSITO DE 161402027098 SUC. DE 1402027098 00919694</t>
  </si>
  <si>
    <t>DEPOSITO DE 160083102511 SUC. DE 0083102511 00921211</t>
  </si>
  <si>
    <t>DEPOSITO DE SUC. CENTRO,LEON G 0000000000 00069110</t>
  </si>
  <si>
    <t>INDUSTRIAL 161301074204 D INT 7367183 00015010</t>
  </si>
  <si>
    <t>PAGO MARZO MAESTRIA D INT 0120314 00101737</t>
  </si>
  <si>
    <t>DEPOSITO S.B.C. SUC. CENTRO MAX,GTO 0000000000 00012571</t>
  </si>
  <si>
    <t>DEPOSITO DE 161301073521 SUC. CA 1301073521 00836723</t>
  </si>
  <si>
    <t>DEPOSITO DE 161401007873 SUC. GU 1401007873 00716071</t>
  </si>
  <si>
    <t>DEPOSITO DE 160083102511 SUC. SA 0083102511 00774224</t>
  </si>
  <si>
    <t>Mensualidad del mes de Marzo D INT 1831700 00234554</t>
  </si>
  <si>
    <t>DEPOSITO S.B.C. 161301077654 SUC. ES 1301077654 00009177</t>
  </si>
  <si>
    <t>DEPOSITO DE 140318 SUC. BCA.ELEC 0000140318 00154738</t>
  </si>
  <si>
    <t>DEPOSITO DE 161301035861 SUC. CE 1301035861 00546652</t>
  </si>
  <si>
    <t>MATERIA VALUACION DE BIENES INDUSTRIALES D INT 0070314 00316641</t>
  </si>
  <si>
    <t>DEPOSITO DE 161301073744 SUC. V 1301073744 00809875</t>
  </si>
  <si>
    <t>161301036321 PAGO DE MATERIA D INT 9420082 00008211</t>
  </si>
  <si>
    <t>161301035924 PAGO DE MATERIA D INT 9430082 00008377</t>
  </si>
  <si>
    <t>Pago Ref Ma. Guadalupe Vazquez Pina D INT 0712900 00089058</t>
  </si>
  <si>
    <t>primer pago maestria en gerenciamiento d D INT 0535100 00157516</t>
  </si>
  <si>
    <t>DEPOSITO DE 160083102511 SUC. YU 0083102511 00369833</t>
  </si>
  <si>
    <t>DEPOSITO DE 160083102511 SUC. YU 0083102511 00370203</t>
  </si>
  <si>
    <t>Maestria mes marzo D INT 0000001 00208055</t>
  </si>
  <si>
    <t>MAEST EN VALUACION SALVADOR ESTRADA IR D INT 0000004 00353492</t>
  </si>
  <si>
    <t>DEPOSITO S.B.C. 161301066840 SUC. DE 1301066840 00010888</t>
  </si>
  <si>
    <t>DEPOSITO S.B.C. 161301066840 SUC. DE 1301066840 00010889</t>
  </si>
  <si>
    <t>DEPOSITO S.B.C. 161301073172 SUC. CA 1301073172 00010589</t>
  </si>
  <si>
    <t>DEPOSITO DE 161301035861 SUC. CE 1301035861 00546650</t>
  </si>
  <si>
    <t>DEPOSITO DE SUC. COLONIAS,GTO 1 0000000000 00160334</t>
  </si>
  <si>
    <t>DEPOSITO DE 161401008333 SUC. AB 1401008333 00472954</t>
  </si>
  <si>
    <t>DEPOSITO DE 161401006681 SUC. DE 1401006681 00914296</t>
  </si>
  <si>
    <t>DEPOSITO DE 161301073807 SUC. CA 1301073807 00944548</t>
  </si>
  <si>
    <t>DEPOSITO DE 161301072775 SUC. V 1301072775 00808304</t>
  </si>
  <si>
    <t>DEPOSITO DE 161401008619 SUC. VI 1401008619 00470674</t>
  </si>
  <si>
    <t>DEPOSITO DE 161301076748 SUC. FA 1301076748 00839070</t>
  </si>
  <si>
    <t>DEPOSITO DE 161401008779 SUC. GL 1401008779 00769541</t>
  </si>
  <si>
    <t>DEPOSITO DE 161401007078 SUC. CE 1401007078 00547910</t>
  </si>
  <si>
    <t>DEPOSITO DE 161401006807 SUC. SU 1401006807 00385360</t>
  </si>
  <si>
    <t>DEPOSITO DE 161301074078 SUC. ES 1301074078 00082487</t>
  </si>
  <si>
    <t>DEPOSITO DE 161401007650 SUC. AV 1401007650 00644449</t>
  </si>
  <si>
    <t>DEPOSITO DE 161301076462 SUC. SU 1301076462 00386827</t>
  </si>
  <si>
    <t>DEPOSITO DE 161202023117 SUC. SE 1202023117 00052734</t>
  </si>
  <si>
    <t>DEPOSITO S.B.C. 160083102511 SUC. CA 0083102511 00009178</t>
  </si>
  <si>
    <t>DEPOSITO DE 161301070677 SUC. BE 1301070677 00149851</t>
  </si>
  <si>
    <t>DEPOSITO DE 161301077208 SUC. SA 1301077208 00768995</t>
  </si>
  <si>
    <t>DEPOSITO DE 161401007078 SUC. CE 1401007078 00552785</t>
  </si>
  <si>
    <t>DEPOSITO DE 161401006967 SUC. CE 1401006967 00553080</t>
  </si>
  <si>
    <t>DEPOSITO DE 161301036035 SUC. PR 1301036035 00922818</t>
  </si>
  <si>
    <t>DEPOSITO DE 161301036481 SUC. CO 1301036481 00167836</t>
  </si>
  <si>
    <t>DEPOSITO DE 161301073012 SUC. IR 1301073012 00313553</t>
  </si>
  <si>
    <t>DEPOSITO S.B.C. 161301073012 SUC. V 1301073012 00010061</t>
  </si>
  <si>
    <t>DEPOSITO DE 161401006395 SUC. PL 1401006395 00244431</t>
  </si>
  <si>
    <t>DEPOSITO DE 161301070803 SUC. GL 1301070803 00624151</t>
  </si>
  <si>
    <t>DEPOSITO DE 161301077431 SUC. CA 1301077431 00952844</t>
  </si>
  <si>
    <t>161301035924 PAGO CERTIFICADO D INT 8320082 00005014</t>
  </si>
  <si>
    <t>161301036321 PAGO CERTIFICADO D INT 8840083 00005418</t>
  </si>
  <si>
    <t>161301036607 PAGO CERTIFICADO D INT 9200083 00005514</t>
  </si>
  <si>
    <t>DEPOSITO S.B.C. 161301035798 SUC. DE 1301035798 00009292</t>
  </si>
  <si>
    <t>PAGO COLEGIATURA OCTAVIO MANUEL MORENO D INT 2703141 00099021</t>
  </si>
  <si>
    <t>DEPOSITO DE 161301073681 SUC. CA 1301073681 00845303</t>
  </si>
  <si>
    <t>DEPOSITO S.B.C. 160083102511 SUC. DE 0083102511 00011660</t>
  </si>
  <si>
    <t>DEPOSITO DE 161402026255 SUC. CA 1402026255 00955268</t>
  </si>
  <si>
    <t>DEPOSITO DE 161301077940 SUC. ES 1301077940 00093836</t>
  </si>
  <si>
    <t>TOTAL</t>
  </si>
  <si>
    <t>Instituto Tecnológico de la Construcción A.C.</t>
  </si>
  <si>
    <t>Relación de facturas marzo 2014 (Sedes)</t>
  </si>
  <si>
    <t>NO.</t>
  </si>
  <si>
    <t>FECHA</t>
  </si>
  <si>
    <t>CONCEPTO</t>
  </si>
  <si>
    <t>DEPOSITOS</t>
  </si>
  <si>
    <t>SEDE</t>
  </si>
  <si>
    <t>CTA</t>
  </si>
  <si>
    <t>MVI-IRA</t>
  </si>
  <si>
    <t xml:space="preserve">TERRAZAS </t>
  </si>
  <si>
    <t>SOLIS</t>
  </si>
  <si>
    <t>ERICK ALFONSO</t>
  </si>
  <si>
    <t>AGUAS</t>
  </si>
  <si>
    <t>MANCILLA</t>
  </si>
  <si>
    <t>JUAN LUIS</t>
  </si>
  <si>
    <t>MVI-LEON</t>
  </si>
  <si>
    <t>RAYA</t>
  </si>
  <si>
    <t>MONCADA</t>
  </si>
  <si>
    <t>ELBA ELIZABETH</t>
  </si>
  <si>
    <t>GARCIA</t>
  </si>
  <si>
    <t>TINOCO</t>
  </si>
  <si>
    <t>RAUL</t>
  </si>
  <si>
    <t>MAC-10</t>
  </si>
  <si>
    <t>MARES</t>
  </si>
  <si>
    <t>GODINEZ</t>
  </si>
  <si>
    <t>LAURA MARGARITA</t>
  </si>
  <si>
    <t>RAMIREZ</t>
  </si>
  <si>
    <t>VILLEGAS</t>
  </si>
  <si>
    <t>JOEL MARIO</t>
  </si>
  <si>
    <t>LACEDELLI</t>
  </si>
  <si>
    <t>CONSTANTINI</t>
  </si>
  <si>
    <t>EUGENIO EDUARDO</t>
  </si>
  <si>
    <t>VALENCIA</t>
  </si>
  <si>
    <t xml:space="preserve">VILLEGAS </t>
  </si>
  <si>
    <t>ELSA</t>
  </si>
  <si>
    <t>LOPEZ</t>
  </si>
  <si>
    <t>PARAMO</t>
  </si>
  <si>
    <t>ISAAC</t>
  </si>
  <si>
    <t>GONZALEZ</t>
  </si>
  <si>
    <t>MARTINEZ</t>
  </si>
  <si>
    <t>MA. ISABEL</t>
  </si>
  <si>
    <t>HINOJOSA</t>
  </si>
  <si>
    <t>ZAMORA</t>
  </si>
  <si>
    <t>MARIA DE LOURDES</t>
  </si>
  <si>
    <t>NAVARRO</t>
  </si>
  <si>
    <t>J. GUADALUPE</t>
  </si>
  <si>
    <t>GUTIERREZ</t>
  </si>
  <si>
    <t>MENDOZA</t>
  </si>
  <si>
    <t>MANUEL</t>
  </si>
  <si>
    <t>CERVERA</t>
  </si>
  <si>
    <t xml:space="preserve">TORRES </t>
  </si>
  <si>
    <t>MAURO</t>
  </si>
  <si>
    <t>BRISEÑO</t>
  </si>
  <si>
    <t>JUAN CARLOS</t>
  </si>
  <si>
    <t>PEREZ</t>
  </si>
  <si>
    <t>AGUILAR</t>
  </si>
  <si>
    <t>VIDAL</t>
  </si>
  <si>
    <t>RODRIGUEZ</t>
  </si>
  <si>
    <t>SUAREZ</t>
  </si>
  <si>
    <t>MANUEL ALEJANDRO</t>
  </si>
  <si>
    <t xml:space="preserve">VENEGAS </t>
  </si>
  <si>
    <t>CASTRO</t>
  </si>
  <si>
    <t>JONNATHAN EMMANUEL</t>
  </si>
  <si>
    <t>MGP4</t>
  </si>
  <si>
    <t>MGP5</t>
  </si>
  <si>
    <t>PRADO SILVA JULIO CESAR</t>
  </si>
  <si>
    <t>CAZARES</t>
  </si>
  <si>
    <t>VICENTE FELIPE</t>
  </si>
  <si>
    <t>BUSTAMANTE</t>
  </si>
  <si>
    <t>VAZQUEZ</t>
  </si>
  <si>
    <t xml:space="preserve">ESQUIVEL </t>
  </si>
  <si>
    <t>GERARDO</t>
  </si>
  <si>
    <t>FUENTES</t>
  </si>
  <si>
    <t>RODRIGO</t>
  </si>
  <si>
    <t>ESTRADA</t>
  </si>
  <si>
    <t>BRAVO</t>
  </si>
  <si>
    <t>SALVADOR</t>
  </si>
  <si>
    <t>ARAMBULA</t>
  </si>
  <si>
    <t>RICARDO</t>
  </si>
  <si>
    <t>FRANCO</t>
  </si>
  <si>
    <t>NORMA ALICIA</t>
  </si>
  <si>
    <t xml:space="preserve">PIÑA </t>
  </si>
  <si>
    <t>MA. GUADALUPE</t>
  </si>
  <si>
    <t>BORJA</t>
  </si>
  <si>
    <t>QUINTANAR</t>
  </si>
  <si>
    <t>ADRIAN</t>
  </si>
  <si>
    <t xml:space="preserve">YOCUPICIO </t>
  </si>
  <si>
    <t>CHAVEZ</t>
  </si>
  <si>
    <t>RAZIEL</t>
  </si>
  <si>
    <t>MGP-4</t>
  </si>
  <si>
    <t xml:space="preserve">IÑIGUEZ </t>
  </si>
  <si>
    <t>QUINTERO</t>
  </si>
  <si>
    <t>OSCAR TEODOSIO</t>
  </si>
  <si>
    <t>HERNANDEZ</t>
  </si>
  <si>
    <t>JUAN PABLO</t>
  </si>
  <si>
    <t>AGUILERA</t>
  </si>
  <si>
    <t>BUSTOS</t>
  </si>
  <si>
    <t>SAUL</t>
  </si>
  <si>
    <t xml:space="preserve">VAZQUEZ </t>
  </si>
  <si>
    <t xml:space="preserve">IBARRA </t>
  </si>
  <si>
    <t>RUBEN</t>
  </si>
  <si>
    <t>QUINTANA</t>
  </si>
  <si>
    <t>VEGA</t>
  </si>
  <si>
    <t>RAQUEL ADRIANA</t>
  </si>
  <si>
    <t xml:space="preserve">MATA </t>
  </si>
  <si>
    <t xml:space="preserve">VIEYRA </t>
  </si>
  <si>
    <t>LUIS MIGUEL</t>
  </si>
  <si>
    <t xml:space="preserve">AVILA </t>
  </si>
  <si>
    <t>PARADA</t>
  </si>
  <si>
    <t xml:space="preserve">LAURA YULIANA </t>
  </si>
  <si>
    <t xml:space="preserve">GONZALEZ </t>
  </si>
  <si>
    <t>TORRES</t>
  </si>
  <si>
    <t>MOISES</t>
  </si>
  <si>
    <t>IRETA</t>
  </si>
  <si>
    <t>MORENO</t>
  </si>
  <si>
    <t>CECILIA</t>
  </si>
  <si>
    <t xml:space="preserve">MUÑOZ </t>
  </si>
  <si>
    <t xml:space="preserve">TELLEZ </t>
  </si>
  <si>
    <t xml:space="preserve">CARLOS SALVADOR </t>
  </si>
  <si>
    <t>OLIVEROS</t>
  </si>
  <si>
    <t>NIETO</t>
  </si>
  <si>
    <t>ANDRES</t>
  </si>
  <si>
    <t>VIRGINIA</t>
  </si>
  <si>
    <t>MAC-9</t>
  </si>
  <si>
    <t>ROA</t>
  </si>
  <si>
    <t xml:space="preserve">PADILLA </t>
  </si>
  <si>
    <t>VIOLETA</t>
  </si>
  <si>
    <t>MUÑOZ</t>
  </si>
  <si>
    <t>CARLOS</t>
  </si>
  <si>
    <t>BELTRAN</t>
  </si>
  <si>
    <t>BANDA</t>
  </si>
  <si>
    <t>VERONICA</t>
  </si>
  <si>
    <t xml:space="preserve">DAVALOS </t>
  </si>
  <si>
    <t xml:space="preserve">LUNA </t>
  </si>
  <si>
    <t>CERROBLANCO</t>
  </si>
  <si>
    <t>JUAN PEDRO</t>
  </si>
  <si>
    <t>TERRAZAS</t>
  </si>
  <si>
    <t>ERIK ALFONSO</t>
  </si>
  <si>
    <t>ORTIZ</t>
  </si>
  <si>
    <t>JOSE ALFREDO</t>
  </si>
  <si>
    <t>CONEJO</t>
  </si>
  <si>
    <t>GABRIEL</t>
  </si>
  <si>
    <t>ALBA</t>
  </si>
  <si>
    <t>OCTAVIO MANUEL</t>
  </si>
  <si>
    <t>ESPINOSA</t>
  </si>
  <si>
    <t xml:space="preserve">JOSE FERNANDO </t>
  </si>
  <si>
    <t>ROCHA</t>
  </si>
  <si>
    <t>PEDRO DARIO</t>
  </si>
  <si>
    <t>DEPOSITO DE 161301072998</t>
  </si>
  <si>
    <t>BAZUA</t>
  </si>
  <si>
    <t>GALINDO</t>
  </si>
  <si>
    <t>PAOLA MARGARITA</t>
  </si>
  <si>
    <t>CARMONA</t>
  </si>
  <si>
    <t>CONTRERAS</t>
  </si>
  <si>
    <t>JOSE GUILLERMO</t>
  </si>
  <si>
    <t>ALFREDO</t>
  </si>
  <si>
    <t>JOSE RAUL</t>
  </si>
  <si>
    <t>KURODA</t>
  </si>
  <si>
    <t>MORALES</t>
  </si>
  <si>
    <t>JESUS HECTOR</t>
  </si>
  <si>
    <t>CARRANCO</t>
  </si>
  <si>
    <t>JULIO CESAR</t>
  </si>
  <si>
    <t>PANTOJA</t>
  </si>
  <si>
    <t>ANDREDE</t>
  </si>
  <si>
    <t>JAIME</t>
  </si>
  <si>
    <t>HERRERA</t>
  </si>
  <si>
    <t>CARLOS EDUARDO</t>
  </si>
  <si>
    <t>BALLESTEROS</t>
  </si>
  <si>
    <t>MERLO</t>
  </si>
  <si>
    <t>MARTIN</t>
  </si>
  <si>
    <t>MONTIEL</t>
  </si>
  <si>
    <t>OMAR ALEJANDRO</t>
  </si>
  <si>
    <t>ANAYA</t>
  </si>
  <si>
    <t>ROMERO</t>
  </si>
  <si>
    <t>ALDO ARMANDO</t>
  </si>
  <si>
    <t>MGP3</t>
  </si>
  <si>
    <t>ORLANZZINI</t>
  </si>
  <si>
    <t>ARREGUIN</t>
  </si>
  <si>
    <t xml:space="preserve">ROBERTO </t>
  </si>
  <si>
    <t>OROZCO</t>
  </si>
  <si>
    <t>MORA</t>
  </si>
  <si>
    <t>ANTONIO</t>
  </si>
  <si>
    <t>ROMO</t>
  </si>
  <si>
    <t>CARLOS FERNANDO</t>
  </si>
  <si>
    <t>PONTON</t>
  </si>
  <si>
    <t>ZUÑIGA</t>
  </si>
  <si>
    <t>BENJAMIN</t>
  </si>
  <si>
    <t>MACIAS</t>
  </si>
  <si>
    <t>MARIANA</t>
  </si>
  <si>
    <t>CELSO</t>
  </si>
  <si>
    <t>BAEZA</t>
  </si>
  <si>
    <t>CALDERON</t>
  </si>
  <si>
    <t>RANGEL</t>
  </si>
  <si>
    <t>JOSE ANTONIO</t>
  </si>
  <si>
    <t>PALOMARES</t>
  </si>
  <si>
    <t>JORGE ALFONSO</t>
  </si>
  <si>
    <t>CAMPOS</t>
  </si>
  <si>
    <t>BUJAIDAR</t>
  </si>
  <si>
    <t>LUIS DANIEL</t>
  </si>
  <si>
    <t>PEDRO</t>
  </si>
  <si>
    <t>CANO</t>
  </si>
  <si>
    <t>ORTEGA</t>
  </si>
  <si>
    <t>FERNANDO</t>
  </si>
  <si>
    <t>DEPOSITO DE 160083102511</t>
  </si>
  <si>
    <t>ROSA DEL CARMEN</t>
  </si>
  <si>
    <t>RAMOS</t>
  </si>
  <si>
    <t>ALEJANDRO</t>
  </si>
  <si>
    <t>ARREDONDO</t>
  </si>
  <si>
    <t>DELGADO</t>
  </si>
  <si>
    <t>JOEL</t>
  </si>
  <si>
    <t>JAIMES</t>
  </si>
  <si>
    <t>ANGEL</t>
  </si>
  <si>
    <t>JORGE JULIAN</t>
  </si>
  <si>
    <t>TOTAL DEPOSITOS NO CONSIDERADOS</t>
  </si>
  <si>
    <t>TOTAL MZO/14</t>
  </si>
  <si>
    <t xml:space="preserve">y </t>
  </si>
  <si>
    <t xml:space="preserve">LOPEZ </t>
  </si>
  <si>
    <t>COSTO</t>
  </si>
  <si>
    <t>LOCAL</t>
  </si>
  <si>
    <t>ITC</t>
  </si>
  <si>
    <t>MV-IRAPUATO</t>
  </si>
  <si>
    <t xml:space="preserve">    + DEPOSITOS NO CONSIDERADOS</t>
  </si>
  <si>
    <t>TOTAL DEPOSITOS</t>
  </si>
  <si>
    <t>(-) MODULOS</t>
  </si>
  <si>
    <t>IVA</t>
  </si>
  <si>
    <t>TOTAL FACTURA</t>
  </si>
  <si>
    <t>AL 31 MARZO DE 2014</t>
  </si>
  <si>
    <t>MAC10</t>
  </si>
  <si>
    <t>MGP-5</t>
  </si>
  <si>
    <t>ANALISIS ECONOMICO Y FINANCIERO DEL PROYECTO</t>
  </si>
  <si>
    <t>PLANEACION Y PROGRAMACION DE PROYECTOS</t>
  </si>
  <si>
    <t>PLANEACION, PROGRAMACION Y CONTROL DE OBRA</t>
  </si>
  <si>
    <t>VALUACION DE BIENES INDUSTRIALES</t>
  </si>
  <si>
    <t>DEPOSITOS  MARZO</t>
  </si>
  <si>
    <t>RECUPERACION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</si>
</sst>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8"/>
      <color theme="1"/>
      <name val="Arial Unicode MS"/>
      <family val="2"/>
    </font>
    <font>
      <sz val="8"/>
      <color theme="1"/>
      <name val="Arial Unicode MS"/>
      <family val="2"/>
    </font>
    <font>
      <b/>
      <sz val="8"/>
      <color theme="1"/>
      <name val="Arial Unicode MS"/>
      <family val="2"/>
    </font>
    <font>
      <sz val="10"/>
      <name val="Arial"/>
      <family val="2"/>
    </font>
    <font>
      <b/>
      <sz val="8"/>
      <name val="Arial Unicode MS"/>
      <family val="2"/>
    </font>
    <font>
      <sz val="8"/>
      <name val="Arial Unicode MS"/>
      <family val="2"/>
    </font>
    <font>
      <b/>
      <sz val="8"/>
      <name val="Arial"/>
      <family val="2"/>
    </font>
    <font>
      <sz val="10"/>
      <name val="Arial Unicode MS"/>
      <family val="2"/>
    </font>
    <font>
      <b/>
      <sz val="14"/>
      <name val="Arial Unicode MS"/>
      <family val="2"/>
    </font>
    <font>
      <b/>
      <sz val="8"/>
      <color rgb="FFFF0000"/>
      <name val="Arial Unicode MS"/>
      <family val="2"/>
    </font>
    <font>
      <b/>
      <sz val="11"/>
      <color rgb="FFFF0000"/>
      <name val="Arial Unicode MS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6" fillId="0" borderId="0">
      <alignment horizontal="center" vertical="center" wrapText="1"/>
    </xf>
    <xf numFmtId="0" fontId="3" fillId="0" borderId="0"/>
    <xf numFmtId="0" fontId="1" fillId="0" borderId="0"/>
  </cellStyleXfs>
  <cellXfs count="65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2" fontId="1" fillId="0" borderId="0" xfId="0" applyNumberFormat="1" applyFont="1" applyFill="1" applyBorder="1" applyAlignment="1">
      <alignment vertical="center"/>
    </xf>
    <xf numFmtId="1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4" fontId="5" fillId="0" borderId="0" xfId="1" applyNumberFormat="1" applyFont="1" applyBorder="1" applyAlignment="1">
      <alignment horizontal="left" vertical="center"/>
    </xf>
    <xf numFmtId="4" fontId="5" fillId="0" borderId="0" xfId="1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 wrapText="1"/>
    </xf>
    <xf numFmtId="4" fontId="4" fillId="2" borderId="0" xfId="2" applyNumberFormat="1" applyFont="1" applyFill="1" applyBorder="1" applyAlignment="1">
      <alignment vertical="center" wrapText="1"/>
    </xf>
    <xf numFmtId="4" fontId="4" fillId="2" borderId="0" xfId="2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2" fontId="1" fillId="0" borderId="2" xfId="0" applyNumberFormat="1" applyFont="1" applyFill="1" applyBorder="1" applyAlignment="1">
      <alignment vertical="center"/>
    </xf>
    <xf numFmtId="1" fontId="1" fillId="0" borderId="2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4" fontId="1" fillId="0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2" fontId="1" fillId="0" borderId="7" xfId="0" applyNumberFormat="1" applyFont="1" applyFill="1" applyBorder="1" applyAlignment="1">
      <alignment vertical="center"/>
    </xf>
    <xf numFmtId="1" fontId="1" fillId="0" borderId="7" xfId="0" applyNumberFormat="1" applyFont="1" applyFill="1" applyBorder="1" applyAlignment="1">
      <alignment horizontal="center" vertical="center"/>
    </xf>
    <xf numFmtId="2" fontId="1" fillId="0" borderId="8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/>
    <xf numFmtId="0" fontId="5" fillId="0" borderId="0" xfId="0" applyFont="1" applyFill="1" applyBorder="1" applyAlignment="1">
      <alignment vertical="center"/>
    </xf>
    <xf numFmtId="0" fontId="0" fillId="0" borderId="0" xfId="0"/>
    <xf numFmtId="2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4" fontId="5" fillId="0" borderId="0" xfId="0" applyNumberFormat="1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6" fontId="0" fillId="0" borderId="0" xfId="0" applyNumberFormat="1"/>
    <xf numFmtId="0" fontId="2" fillId="0" borderId="0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right" vertical="center" wrapText="1"/>
    </xf>
    <xf numFmtId="4" fontId="2" fillId="0" borderId="0" xfId="0" applyNumberFormat="1" applyFont="1"/>
    <xf numFmtId="0" fontId="0" fillId="0" borderId="0" xfId="0" applyFill="1" applyBorder="1"/>
    <xf numFmtId="2" fontId="2" fillId="0" borderId="0" xfId="0" applyNumberFormat="1" applyFont="1"/>
    <xf numFmtId="49" fontId="4" fillId="0" borderId="0" xfId="1" applyNumberFormat="1" applyFont="1" applyBorder="1" applyAlignment="1">
      <alignment vertical="center"/>
    </xf>
    <xf numFmtId="0" fontId="7" fillId="0" borderId="0" xfId="3" applyFont="1"/>
    <xf numFmtId="15" fontId="8" fillId="0" borderId="0" xfId="3" applyNumberFormat="1" applyFont="1" applyBorder="1" applyAlignment="1"/>
    <xf numFmtId="0" fontId="1" fillId="0" borderId="0" xfId="4"/>
    <xf numFmtId="0" fontId="3" fillId="0" borderId="0" xfId="3"/>
    <xf numFmtId="4" fontId="4" fillId="0" borderId="0" xfId="3" applyNumberFormat="1" applyFont="1" applyAlignment="1">
      <alignment horizontal="left"/>
    </xf>
    <xf numFmtId="4" fontId="4" fillId="0" borderId="0" xfId="3" applyNumberFormat="1" applyFont="1" applyAlignment="1">
      <alignment horizontal="center"/>
    </xf>
    <xf numFmtId="0" fontId="9" fillId="0" borderId="0" xfId="3" applyFont="1" applyAlignment="1">
      <alignment horizontal="center"/>
    </xf>
    <xf numFmtId="0" fontId="1" fillId="0" borderId="0" xfId="4" applyFill="1"/>
    <xf numFmtId="0" fontId="5" fillId="0" borderId="0" xfId="3" applyFont="1"/>
    <xf numFmtId="4" fontId="5" fillId="0" borderId="0" xfId="3" applyNumberFormat="1" applyFont="1"/>
    <xf numFmtId="4" fontId="9" fillId="0" borderId="0" xfId="3" applyNumberFormat="1" applyFont="1"/>
    <xf numFmtId="0" fontId="2" fillId="0" borderId="0" xfId="4" applyFont="1"/>
    <xf numFmtId="0" fontId="4" fillId="0" borderId="0" xfId="3" applyFont="1"/>
    <xf numFmtId="4" fontId="4" fillId="3" borderId="0" xfId="3" applyNumberFormat="1" applyFont="1" applyFill="1"/>
    <xf numFmtId="4" fontId="3" fillId="0" borderId="0" xfId="3" applyNumberFormat="1"/>
    <xf numFmtId="4" fontId="4" fillId="0" borderId="0" xfId="3" applyNumberFormat="1" applyFont="1"/>
    <xf numFmtId="0" fontId="10" fillId="0" borderId="0" xfId="3" applyFont="1"/>
    <xf numFmtId="0" fontId="11" fillId="4" borderId="0" xfId="4" applyFont="1" applyFill="1"/>
  </cellXfs>
  <cellStyles count="5">
    <cellStyle name="Normal" xfId="0" builtinId="0"/>
    <cellStyle name="Normal 2" xfId="1"/>
    <cellStyle name="Normal 4" xfId="4"/>
    <cellStyle name="Normal 5" xfId="3"/>
    <cellStyle name="Título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9"/>
  <sheetViews>
    <sheetView showGridLines="0" tabSelected="1" workbookViewId="0">
      <selection activeCell="D109" sqref="D109"/>
    </sheetView>
  </sheetViews>
  <sheetFormatPr baseColWidth="10" defaultRowHeight="12.75" x14ac:dyDescent="0.25"/>
  <cols>
    <col min="1" max="1" width="5" bestFit="1" customWidth="1"/>
    <col min="2" max="2" width="10.1640625" bestFit="1" customWidth="1"/>
    <col min="3" max="3" width="69" bestFit="1" customWidth="1"/>
    <col min="4" max="4" width="14.1640625" customWidth="1"/>
    <col min="5" max="5" width="13.83203125" bestFit="1" customWidth="1"/>
    <col min="6" max="6" width="5.33203125" bestFit="1" customWidth="1"/>
    <col min="7" max="7" width="11.1640625" bestFit="1" customWidth="1"/>
    <col min="12" max="12" width="3.33203125" customWidth="1"/>
  </cols>
  <sheetData>
    <row r="1" spans="1:13" x14ac:dyDescent="0.25">
      <c r="A1" s="46" t="s">
        <v>98</v>
      </c>
      <c r="B1" s="46"/>
      <c r="C1" s="46"/>
      <c r="D1" s="46"/>
      <c r="E1" s="46"/>
      <c r="F1" s="8"/>
    </row>
    <row r="2" spans="1:13" x14ac:dyDescent="0.25">
      <c r="A2" s="46" t="s">
        <v>99</v>
      </c>
      <c r="B2" s="46"/>
      <c r="C2" s="46"/>
      <c r="D2" s="46"/>
      <c r="E2" s="46"/>
      <c r="F2" s="9"/>
    </row>
    <row r="3" spans="1:13" x14ac:dyDescent="0.25">
      <c r="A3" s="10"/>
      <c r="B3" s="10"/>
      <c r="C3" s="11"/>
      <c r="D3" s="10"/>
      <c r="E3" s="11"/>
      <c r="F3" s="10"/>
    </row>
    <row r="4" spans="1:13" x14ac:dyDescent="0.25">
      <c r="A4" s="10"/>
      <c r="B4" s="10"/>
      <c r="C4" s="11"/>
      <c r="D4" s="10"/>
      <c r="E4" s="11"/>
      <c r="F4" s="10"/>
    </row>
    <row r="5" spans="1:13" ht="13.5" thickBot="1" x14ac:dyDescent="0.3">
      <c r="A5" s="12" t="s">
        <v>100</v>
      </c>
      <c r="B5" s="12" t="s">
        <v>101</v>
      </c>
      <c r="C5" s="12" t="s">
        <v>102</v>
      </c>
      <c r="D5" s="13" t="s">
        <v>103</v>
      </c>
      <c r="E5" s="14" t="s">
        <v>104</v>
      </c>
      <c r="F5" s="12" t="s">
        <v>105</v>
      </c>
      <c r="G5" s="12" t="s">
        <v>8</v>
      </c>
    </row>
    <row r="6" spans="1:13" x14ac:dyDescent="0.25">
      <c r="A6" s="16">
        <v>17</v>
      </c>
      <c r="B6" s="17">
        <v>41701</v>
      </c>
      <c r="C6" s="18" t="s">
        <v>0</v>
      </c>
      <c r="D6" s="19">
        <v>1100</v>
      </c>
      <c r="E6" s="18" t="s">
        <v>1</v>
      </c>
      <c r="F6" s="20">
        <v>715</v>
      </c>
      <c r="G6" s="21"/>
      <c r="H6" t="s">
        <v>106</v>
      </c>
      <c r="I6" t="s">
        <v>107</v>
      </c>
      <c r="J6" t="s">
        <v>108</v>
      </c>
      <c r="K6" t="s">
        <v>109</v>
      </c>
    </row>
    <row r="7" spans="1:13" x14ac:dyDescent="0.25">
      <c r="A7" s="22">
        <v>63</v>
      </c>
      <c r="B7" s="2">
        <v>41703</v>
      </c>
      <c r="C7" s="3" t="s">
        <v>2</v>
      </c>
      <c r="D7" s="4">
        <v>3450</v>
      </c>
      <c r="E7" s="3" t="s">
        <v>1</v>
      </c>
      <c r="F7" s="5">
        <v>715</v>
      </c>
      <c r="G7" s="23"/>
      <c r="H7" t="s">
        <v>113</v>
      </c>
      <c r="I7" t="s">
        <v>110</v>
      </c>
      <c r="J7" t="s">
        <v>111</v>
      </c>
      <c r="K7" t="s">
        <v>112</v>
      </c>
    </row>
    <row r="8" spans="1:13" x14ac:dyDescent="0.25">
      <c r="A8" s="22">
        <v>33</v>
      </c>
      <c r="B8" s="2">
        <v>41702</v>
      </c>
      <c r="C8" s="3" t="s">
        <v>3</v>
      </c>
      <c r="D8" s="4">
        <v>3100</v>
      </c>
      <c r="E8" s="3" t="s">
        <v>1</v>
      </c>
      <c r="F8" s="5">
        <v>715</v>
      </c>
      <c r="G8" s="23"/>
      <c r="H8" t="s">
        <v>113</v>
      </c>
      <c r="I8" t="s">
        <v>114</v>
      </c>
      <c r="J8" t="s">
        <v>115</v>
      </c>
      <c r="K8" t="s">
        <v>116</v>
      </c>
    </row>
    <row r="9" spans="1:13" x14ac:dyDescent="0.25">
      <c r="A9" s="22">
        <v>43</v>
      </c>
      <c r="B9" s="38">
        <v>41702</v>
      </c>
      <c r="C9" s="39" t="s">
        <v>4</v>
      </c>
      <c r="D9" s="4">
        <v>2765</v>
      </c>
      <c r="E9" s="3" t="s">
        <v>1</v>
      </c>
      <c r="F9" s="5">
        <v>715</v>
      </c>
      <c r="G9" s="23"/>
      <c r="H9" t="s">
        <v>120</v>
      </c>
      <c r="I9" t="s">
        <v>117</v>
      </c>
      <c r="J9" t="s">
        <v>118</v>
      </c>
      <c r="K9" t="s">
        <v>119</v>
      </c>
    </row>
    <row r="10" spans="1:13" x14ac:dyDescent="0.25">
      <c r="A10" s="22">
        <v>62</v>
      </c>
      <c r="B10" s="2">
        <v>41703</v>
      </c>
      <c r="C10" s="3" t="s">
        <v>5</v>
      </c>
      <c r="D10" s="4">
        <v>3243</v>
      </c>
      <c r="E10" s="3" t="s">
        <v>1</v>
      </c>
      <c r="F10" s="5">
        <v>715</v>
      </c>
      <c r="G10" s="23"/>
      <c r="H10" s="44" t="s">
        <v>120</v>
      </c>
      <c r="I10" s="36" t="s">
        <v>124</v>
      </c>
      <c r="J10" s="36" t="s">
        <v>152</v>
      </c>
      <c r="K10" s="34" t="s">
        <v>302</v>
      </c>
      <c r="L10" s="34"/>
      <c r="M10" s="34"/>
    </row>
    <row r="11" spans="1:13" x14ac:dyDescent="0.25">
      <c r="A11" s="22">
        <v>56</v>
      </c>
      <c r="B11" s="2">
        <v>41702</v>
      </c>
      <c r="C11" s="3" t="s">
        <v>6</v>
      </c>
      <c r="D11" s="4">
        <v>3615</v>
      </c>
      <c r="E11" s="3" t="s">
        <v>1</v>
      </c>
      <c r="F11" s="5">
        <v>715</v>
      </c>
      <c r="G11" s="23"/>
      <c r="H11" t="s">
        <v>106</v>
      </c>
      <c r="I11" t="s">
        <v>121</v>
      </c>
      <c r="J11" t="s">
        <v>122</v>
      </c>
      <c r="K11" t="s">
        <v>123</v>
      </c>
    </row>
    <row r="12" spans="1:13" x14ac:dyDescent="0.25">
      <c r="A12" s="22">
        <v>54</v>
      </c>
      <c r="B12" s="2">
        <v>41702</v>
      </c>
      <c r="C12" s="3" t="s">
        <v>7</v>
      </c>
      <c r="D12" s="4">
        <v>800</v>
      </c>
      <c r="E12" s="3" t="s">
        <v>1</v>
      </c>
      <c r="F12" s="5">
        <v>715</v>
      </c>
      <c r="G12" s="23" t="s">
        <v>8</v>
      </c>
      <c r="H12" t="s">
        <v>106</v>
      </c>
      <c r="I12" t="s">
        <v>121</v>
      </c>
      <c r="J12" t="s">
        <v>122</v>
      </c>
      <c r="K12" t="s">
        <v>123</v>
      </c>
    </row>
    <row r="13" spans="1:13" x14ac:dyDescent="0.25">
      <c r="A13" s="22">
        <v>66</v>
      </c>
      <c r="B13" s="2">
        <v>41703</v>
      </c>
      <c r="C13" s="3" t="s">
        <v>9</v>
      </c>
      <c r="D13" s="4">
        <v>3102</v>
      </c>
      <c r="E13" s="3" t="s">
        <v>1</v>
      </c>
      <c r="F13" s="5">
        <v>715</v>
      </c>
      <c r="G13" s="23"/>
      <c r="H13" t="s">
        <v>106</v>
      </c>
      <c r="I13" t="s">
        <v>124</v>
      </c>
      <c r="J13" t="s">
        <v>125</v>
      </c>
      <c r="K13" t="s">
        <v>126</v>
      </c>
    </row>
    <row r="14" spans="1:13" x14ac:dyDescent="0.25">
      <c r="A14" s="22">
        <v>68</v>
      </c>
      <c r="B14" s="2">
        <v>41703</v>
      </c>
      <c r="C14" s="3" t="s">
        <v>10</v>
      </c>
      <c r="D14" s="4">
        <v>3604</v>
      </c>
      <c r="E14" s="3" t="s">
        <v>1</v>
      </c>
      <c r="F14" s="5">
        <v>715</v>
      </c>
      <c r="G14" s="23"/>
      <c r="H14" t="s">
        <v>106</v>
      </c>
      <c r="I14" t="s">
        <v>127</v>
      </c>
      <c r="J14" t="s">
        <v>128</v>
      </c>
      <c r="K14" t="s">
        <v>129</v>
      </c>
    </row>
    <row r="15" spans="1:13" x14ac:dyDescent="0.25">
      <c r="A15" s="22">
        <v>83</v>
      </c>
      <c r="B15" s="2">
        <v>41703</v>
      </c>
      <c r="C15" s="3" t="s">
        <v>11</v>
      </c>
      <c r="D15" s="4">
        <v>1551</v>
      </c>
      <c r="E15" s="3" t="s">
        <v>1</v>
      </c>
      <c r="F15" s="5">
        <v>715</v>
      </c>
      <c r="G15" s="23"/>
      <c r="H15" t="s">
        <v>106</v>
      </c>
      <c r="I15" t="s">
        <v>130</v>
      </c>
      <c r="J15" t="s">
        <v>131</v>
      </c>
      <c r="K15" t="s">
        <v>132</v>
      </c>
    </row>
    <row r="16" spans="1:13" x14ac:dyDescent="0.25">
      <c r="A16" s="22">
        <v>115</v>
      </c>
      <c r="B16" s="2">
        <v>41704</v>
      </c>
      <c r="C16" s="3" t="s">
        <v>12</v>
      </c>
      <c r="D16" s="4">
        <v>3350</v>
      </c>
      <c r="E16" s="3" t="s">
        <v>1</v>
      </c>
      <c r="F16" s="5">
        <v>715</v>
      </c>
      <c r="G16" s="23"/>
      <c r="H16" s="44" t="s">
        <v>161</v>
      </c>
      <c r="I16" s="36" t="s">
        <v>260</v>
      </c>
      <c r="J16" s="36" t="s">
        <v>191</v>
      </c>
      <c r="K16" s="34" t="s">
        <v>169</v>
      </c>
    </row>
    <row r="17" spans="1:15" x14ac:dyDescent="0.25">
      <c r="A17" s="22">
        <v>82</v>
      </c>
      <c r="B17" s="2">
        <v>41703</v>
      </c>
      <c r="C17" s="3" t="s">
        <v>13</v>
      </c>
      <c r="D17" s="4">
        <v>1551</v>
      </c>
      <c r="E17" s="3" t="s">
        <v>1</v>
      </c>
      <c r="F17" s="5">
        <v>715</v>
      </c>
      <c r="G17" s="23"/>
      <c r="H17" t="s">
        <v>106</v>
      </c>
      <c r="I17" t="s">
        <v>133</v>
      </c>
      <c r="J17" t="s">
        <v>134</v>
      </c>
      <c r="K17" t="s">
        <v>135</v>
      </c>
    </row>
    <row r="18" spans="1:15" x14ac:dyDescent="0.25">
      <c r="A18" s="22">
        <v>86</v>
      </c>
      <c r="B18" s="2">
        <v>41703</v>
      </c>
      <c r="C18" s="3" t="s">
        <v>14</v>
      </c>
      <c r="D18" s="4">
        <v>3102</v>
      </c>
      <c r="E18" s="3" t="s">
        <v>1</v>
      </c>
      <c r="F18" s="5">
        <v>715</v>
      </c>
      <c r="G18" s="23"/>
      <c r="H18" s="34" t="s">
        <v>106</v>
      </c>
      <c r="I18" s="36" t="s">
        <v>250</v>
      </c>
      <c r="J18" s="36" t="s">
        <v>251</v>
      </c>
      <c r="K18" s="34" t="s">
        <v>252</v>
      </c>
      <c r="L18" s="34"/>
    </row>
    <row r="19" spans="1:15" x14ac:dyDescent="0.25">
      <c r="A19" s="22">
        <v>45</v>
      </c>
      <c r="B19" s="2">
        <v>41702</v>
      </c>
      <c r="C19" s="3" t="s">
        <v>15</v>
      </c>
      <c r="D19" s="4">
        <v>3100</v>
      </c>
      <c r="E19" s="3" t="s">
        <v>1</v>
      </c>
      <c r="F19" s="5">
        <v>715</v>
      </c>
      <c r="G19" s="23"/>
      <c r="H19" t="s">
        <v>113</v>
      </c>
      <c r="I19" t="s">
        <v>136</v>
      </c>
      <c r="J19" t="s">
        <v>137</v>
      </c>
      <c r="K19" t="s">
        <v>138</v>
      </c>
    </row>
    <row r="20" spans="1:15" x14ac:dyDescent="0.25">
      <c r="A20" s="22">
        <v>126</v>
      </c>
      <c r="B20" s="2">
        <v>41705</v>
      </c>
      <c r="C20" s="3" t="s">
        <v>16</v>
      </c>
      <c r="D20" s="4">
        <v>800</v>
      </c>
      <c r="E20" s="3" t="s">
        <v>1</v>
      </c>
      <c r="F20" s="5">
        <v>715</v>
      </c>
      <c r="G20" s="23" t="s">
        <v>8</v>
      </c>
      <c r="H20" t="s">
        <v>113</v>
      </c>
      <c r="I20" t="s">
        <v>139</v>
      </c>
      <c r="J20" t="s">
        <v>140</v>
      </c>
      <c r="K20" t="s">
        <v>141</v>
      </c>
    </row>
    <row r="21" spans="1:15" x14ac:dyDescent="0.25">
      <c r="A21" s="22">
        <v>125</v>
      </c>
      <c r="B21" s="2">
        <v>41705</v>
      </c>
      <c r="C21" s="3" t="s">
        <v>17</v>
      </c>
      <c r="D21" s="4">
        <v>8100</v>
      </c>
      <c r="E21" s="3" t="s">
        <v>1</v>
      </c>
      <c r="F21" s="5">
        <v>715</v>
      </c>
      <c r="G21" s="23"/>
      <c r="H21" t="s">
        <v>113</v>
      </c>
      <c r="I21" t="s">
        <v>139</v>
      </c>
      <c r="J21" t="s">
        <v>140</v>
      </c>
      <c r="K21" t="s">
        <v>141</v>
      </c>
    </row>
    <row r="22" spans="1:15" x14ac:dyDescent="0.25">
      <c r="A22" s="22">
        <v>128</v>
      </c>
      <c r="B22" s="2">
        <v>41705</v>
      </c>
      <c r="C22" s="3" t="s">
        <v>18</v>
      </c>
      <c r="D22" s="4">
        <v>800</v>
      </c>
      <c r="E22" s="3" t="s">
        <v>1</v>
      </c>
      <c r="F22" s="5">
        <v>715</v>
      </c>
      <c r="G22" s="23" t="s">
        <v>8</v>
      </c>
      <c r="H22" t="s">
        <v>113</v>
      </c>
      <c r="I22" t="s">
        <v>142</v>
      </c>
      <c r="J22" t="s">
        <v>143</v>
      </c>
    </row>
    <row r="23" spans="1:15" x14ac:dyDescent="0.25">
      <c r="A23" s="22">
        <v>127</v>
      </c>
      <c r="B23" s="2">
        <v>41705</v>
      </c>
      <c r="C23" s="3" t="s">
        <v>19</v>
      </c>
      <c r="D23" s="4">
        <v>8100</v>
      </c>
      <c r="E23" s="3" t="s">
        <v>1</v>
      </c>
      <c r="F23" s="5">
        <v>715</v>
      </c>
      <c r="G23" s="23"/>
      <c r="H23" t="s">
        <v>113</v>
      </c>
      <c r="I23" t="s">
        <v>142</v>
      </c>
      <c r="J23" t="s">
        <v>143</v>
      </c>
    </row>
    <row r="24" spans="1:15" x14ac:dyDescent="0.25">
      <c r="A24" s="22">
        <v>100</v>
      </c>
      <c r="B24" s="2">
        <v>41703</v>
      </c>
      <c r="C24" s="3" t="s">
        <v>20</v>
      </c>
      <c r="D24" s="4">
        <v>6486</v>
      </c>
      <c r="E24" s="3" t="s">
        <v>1</v>
      </c>
      <c r="F24" s="5">
        <v>715</v>
      </c>
      <c r="G24" s="23"/>
      <c r="H24" s="34" t="s">
        <v>120</v>
      </c>
      <c r="I24" s="34" t="s">
        <v>191</v>
      </c>
      <c r="J24" s="34" t="s">
        <v>261</v>
      </c>
      <c r="K24" s="34" t="s">
        <v>262</v>
      </c>
      <c r="L24" s="44" t="s">
        <v>313</v>
      </c>
      <c r="M24" s="44" t="s">
        <v>305</v>
      </c>
      <c r="N24" s="44" t="s">
        <v>306</v>
      </c>
      <c r="O24" s="44" t="s">
        <v>307</v>
      </c>
    </row>
    <row r="25" spans="1:15" x14ac:dyDescent="0.25">
      <c r="A25" s="22">
        <v>148</v>
      </c>
      <c r="B25" s="2">
        <v>41705</v>
      </c>
      <c r="C25" s="3" t="s">
        <v>21</v>
      </c>
      <c r="D25" s="4">
        <v>3450</v>
      </c>
      <c r="E25" s="3" t="s">
        <v>1</v>
      </c>
      <c r="F25" s="5">
        <v>715</v>
      </c>
      <c r="G25" s="23"/>
      <c r="H25" s="44" t="s">
        <v>120</v>
      </c>
      <c r="I25" s="36" t="s">
        <v>298</v>
      </c>
      <c r="J25" s="36" t="s">
        <v>299</v>
      </c>
      <c r="K25" s="36" t="s">
        <v>300</v>
      </c>
    </row>
    <row r="26" spans="1:15" x14ac:dyDescent="0.25">
      <c r="A26" s="22">
        <v>143</v>
      </c>
      <c r="B26" s="2">
        <v>41705</v>
      </c>
      <c r="C26" s="3" t="s">
        <v>22</v>
      </c>
      <c r="D26" s="4">
        <v>800</v>
      </c>
      <c r="E26" s="3" t="s">
        <v>1</v>
      </c>
      <c r="F26" s="5">
        <v>715</v>
      </c>
      <c r="G26" s="23" t="s">
        <v>8</v>
      </c>
      <c r="H26" t="s">
        <v>113</v>
      </c>
      <c r="I26" t="s">
        <v>144</v>
      </c>
      <c r="J26" t="s">
        <v>145</v>
      </c>
      <c r="K26" t="s">
        <v>146</v>
      </c>
    </row>
    <row r="27" spans="1:15" x14ac:dyDescent="0.25">
      <c r="A27" s="22">
        <v>140</v>
      </c>
      <c r="B27" s="2">
        <v>41705</v>
      </c>
      <c r="C27" s="3" t="s">
        <v>23</v>
      </c>
      <c r="D27" s="4">
        <v>800</v>
      </c>
      <c r="E27" s="3" t="s">
        <v>1</v>
      </c>
      <c r="F27" s="5">
        <v>715</v>
      </c>
      <c r="G27" s="23" t="s">
        <v>8</v>
      </c>
      <c r="H27" t="s">
        <v>113</v>
      </c>
      <c r="I27" t="s">
        <v>147</v>
      </c>
      <c r="J27" t="s">
        <v>148</v>
      </c>
      <c r="K27" t="s">
        <v>149</v>
      </c>
    </row>
    <row r="28" spans="1:15" x14ac:dyDescent="0.25">
      <c r="A28" s="22">
        <v>180</v>
      </c>
      <c r="B28" s="2">
        <v>41708</v>
      </c>
      <c r="C28" s="3" t="s">
        <v>24</v>
      </c>
      <c r="D28" s="4">
        <v>3300</v>
      </c>
      <c r="E28" s="3" t="s">
        <v>1</v>
      </c>
      <c r="F28" s="5">
        <v>715</v>
      </c>
      <c r="G28" s="23"/>
      <c r="H28" s="34" t="s">
        <v>106</v>
      </c>
      <c r="I28" s="34" t="s">
        <v>124</v>
      </c>
      <c r="J28" s="34" t="s">
        <v>211</v>
      </c>
      <c r="K28" s="34" t="s">
        <v>253</v>
      </c>
    </row>
    <row r="29" spans="1:15" x14ac:dyDescent="0.25">
      <c r="A29" s="22">
        <v>51</v>
      </c>
      <c r="B29" s="38">
        <v>41702</v>
      </c>
      <c r="C29" s="39" t="s">
        <v>25</v>
      </c>
      <c r="D29" s="4">
        <v>2765</v>
      </c>
      <c r="E29" s="3" t="s">
        <v>1</v>
      </c>
      <c r="F29" s="5">
        <v>715</v>
      </c>
      <c r="G29" s="23"/>
      <c r="H29" t="s">
        <v>120</v>
      </c>
      <c r="I29" t="s">
        <v>244</v>
      </c>
      <c r="J29" t="s">
        <v>124</v>
      </c>
      <c r="K29" t="s">
        <v>245</v>
      </c>
    </row>
    <row r="30" spans="1:15" x14ac:dyDescent="0.25">
      <c r="A30" s="22">
        <v>80</v>
      </c>
      <c r="B30" s="2">
        <v>41703</v>
      </c>
      <c r="C30" s="3" t="s">
        <v>26</v>
      </c>
      <c r="D30" s="4">
        <v>3102</v>
      </c>
      <c r="E30" s="3" t="s">
        <v>1</v>
      </c>
      <c r="F30" s="5">
        <v>715</v>
      </c>
      <c r="G30" s="23"/>
      <c r="H30" t="s">
        <v>106</v>
      </c>
      <c r="I30" t="s">
        <v>150</v>
      </c>
      <c r="J30" t="s">
        <v>137</v>
      </c>
      <c r="K30" t="s">
        <v>151</v>
      </c>
    </row>
    <row r="31" spans="1:15" x14ac:dyDescent="0.25">
      <c r="A31" s="22">
        <v>84</v>
      </c>
      <c r="B31" s="2">
        <v>41703</v>
      </c>
      <c r="C31" s="3" t="s">
        <v>27</v>
      </c>
      <c r="D31" s="4">
        <v>3243</v>
      </c>
      <c r="E31" s="3" t="s">
        <v>1</v>
      </c>
      <c r="F31" s="5">
        <v>715</v>
      </c>
      <c r="G31" s="23"/>
      <c r="H31" t="s">
        <v>120</v>
      </c>
      <c r="I31" t="s">
        <v>263</v>
      </c>
      <c r="J31" t="s">
        <v>144</v>
      </c>
      <c r="K31" t="s">
        <v>264</v>
      </c>
    </row>
    <row r="32" spans="1:15" x14ac:dyDescent="0.25">
      <c r="A32" s="22">
        <v>91</v>
      </c>
      <c r="B32" s="2">
        <v>41703</v>
      </c>
      <c r="C32" s="3" t="s">
        <v>28</v>
      </c>
      <c r="D32" s="4">
        <v>3102</v>
      </c>
      <c r="E32" s="3" t="s">
        <v>1</v>
      </c>
      <c r="F32" s="5">
        <v>715</v>
      </c>
      <c r="G32" s="23"/>
      <c r="H32" t="s">
        <v>106</v>
      </c>
      <c r="I32" t="s">
        <v>152</v>
      </c>
      <c r="J32" t="s">
        <v>153</v>
      </c>
      <c r="K32" t="s">
        <v>154</v>
      </c>
    </row>
    <row r="33" spans="1:12" x14ac:dyDescent="0.25">
      <c r="A33" s="22">
        <v>44</v>
      </c>
      <c r="B33" s="2">
        <v>41702</v>
      </c>
      <c r="C33" s="3" t="s">
        <v>29</v>
      </c>
      <c r="D33" s="4">
        <v>3243</v>
      </c>
      <c r="E33" s="3" t="s">
        <v>1</v>
      </c>
      <c r="F33" s="5">
        <v>715</v>
      </c>
      <c r="G33" s="23"/>
      <c r="H33" s="34" t="s">
        <v>120</v>
      </c>
      <c r="I33" t="s">
        <v>265</v>
      </c>
      <c r="J33" t="s">
        <v>266</v>
      </c>
      <c r="K33" t="s">
        <v>267</v>
      </c>
    </row>
    <row r="34" spans="1:12" x14ac:dyDescent="0.25">
      <c r="A34" s="22">
        <v>203</v>
      </c>
      <c r="B34" s="2">
        <v>41709</v>
      </c>
      <c r="C34" s="3" t="s">
        <v>30</v>
      </c>
      <c r="D34" s="4">
        <v>4500</v>
      </c>
      <c r="E34" s="3" t="s">
        <v>1</v>
      </c>
      <c r="F34" s="5">
        <v>715</v>
      </c>
      <c r="G34" s="23"/>
      <c r="H34" t="s">
        <v>113</v>
      </c>
      <c r="I34" t="s">
        <v>155</v>
      </c>
      <c r="J34" t="s">
        <v>156</v>
      </c>
      <c r="K34" t="s">
        <v>157</v>
      </c>
    </row>
    <row r="35" spans="1:12" x14ac:dyDescent="0.25">
      <c r="A35" s="22">
        <v>213</v>
      </c>
      <c r="B35" s="2">
        <v>41709</v>
      </c>
      <c r="C35" s="3" t="s">
        <v>31</v>
      </c>
      <c r="D35" s="4">
        <v>3772.5</v>
      </c>
      <c r="E35" s="3" t="s">
        <v>1</v>
      </c>
      <c r="F35" s="5">
        <v>715</v>
      </c>
      <c r="G35" s="23"/>
      <c r="H35" t="s">
        <v>161</v>
      </c>
      <c r="I35" t="s">
        <v>158</v>
      </c>
      <c r="J35" t="s">
        <v>159</v>
      </c>
      <c r="K35" t="s">
        <v>160</v>
      </c>
    </row>
    <row r="36" spans="1:12" x14ac:dyDescent="0.25">
      <c r="A36" s="22">
        <v>49</v>
      </c>
      <c r="B36" s="2">
        <v>41702</v>
      </c>
      <c r="C36" s="3" t="s">
        <v>32</v>
      </c>
      <c r="D36" s="4">
        <v>3243</v>
      </c>
      <c r="E36" s="3" t="s">
        <v>1</v>
      </c>
      <c r="F36" s="5">
        <v>715</v>
      </c>
      <c r="G36" s="23"/>
      <c r="H36" s="34" t="s">
        <v>120</v>
      </c>
      <c r="I36" t="s">
        <v>268</v>
      </c>
      <c r="J36" t="s">
        <v>137</v>
      </c>
      <c r="K36" t="s">
        <v>269</v>
      </c>
    </row>
    <row r="37" spans="1:12" x14ac:dyDescent="0.25">
      <c r="A37" s="22">
        <v>71</v>
      </c>
      <c r="B37" s="2">
        <v>41703</v>
      </c>
      <c r="C37" s="3" t="s">
        <v>33</v>
      </c>
      <c r="D37" s="4">
        <v>3713</v>
      </c>
      <c r="E37" s="3" t="s">
        <v>1</v>
      </c>
      <c r="F37" s="5">
        <v>715</v>
      </c>
      <c r="G37" s="23"/>
      <c r="H37" s="34" t="s">
        <v>162</v>
      </c>
      <c r="I37" t="s">
        <v>270</v>
      </c>
      <c r="J37" t="s">
        <v>271</v>
      </c>
      <c r="K37" t="s">
        <v>272</v>
      </c>
    </row>
    <row r="38" spans="1:12" x14ac:dyDescent="0.25">
      <c r="A38" s="22">
        <v>360</v>
      </c>
      <c r="B38" s="2">
        <v>41718</v>
      </c>
      <c r="C38" s="3" t="s">
        <v>34</v>
      </c>
      <c r="D38" s="4">
        <v>16000</v>
      </c>
      <c r="E38" s="3" t="s">
        <v>1</v>
      </c>
      <c r="F38" s="5">
        <v>715</v>
      </c>
      <c r="G38" s="23"/>
      <c r="H38" t="s">
        <v>273</v>
      </c>
      <c r="I38" s="34" t="s">
        <v>274</v>
      </c>
      <c r="J38" s="34" t="s">
        <v>275</v>
      </c>
      <c r="K38" s="34" t="s">
        <v>276</v>
      </c>
      <c r="L38" s="34"/>
    </row>
    <row r="39" spans="1:12" x14ac:dyDescent="0.25">
      <c r="A39" s="22">
        <v>309</v>
      </c>
      <c r="B39" s="2">
        <v>41716</v>
      </c>
      <c r="C39" s="31" t="s">
        <v>35</v>
      </c>
      <c r="D39" s="4">
        <v>1475</v>
      </c>
      <c r="E39" s="3" t="s">
        <v>1</v>
      </c>
      <c r="F39" s="5">
        <v>715</v>
      </c>
      <c r="G39" s="23"/>
      <c r="H39" s="34" t="s">
        <v>162</v>
      </c>
      <c r="I39" t="s">
        <v>133</v>
      </c>
      <c r="J39" t="s">
        <v>155</v>
      </c>
      <c r="K39" t="s">
        <v>287</v>
      </c>
    </row>
    <row r="40" spans="1:12" x14ac:dyDescent="0.25">
      <c r="A40" s="22">
        <v>361</v>
      </c>
      <c r="B40" s="2">
        <v>41718</v>
      </c>
      <c r="C40" s="3" t="s">
        <v>36</v>
      </c>
      <c r="D40" s="4">
        <v>800</v>
      </c>
      <c r="E40" s="3" t="s">
        <v>1</v>
      </c>
      <c r="F40" s="5">
        <v>715</v>
      </c>
      <c r="G40" s="23" t="s">
        <v>8</v>
      </c>
      <c r="I40" t="s">
        <v>277</v>
      </c>
      <c r="J40" t="s">
        <v>278</v>
      </c>
      <c r="K40" t="s">
        <v>279</v>
      </c>
    </row>
    <row r="41" spans="1:12" x14ac:dyDescent="0.25">
      <c r="A41" s="22">
        <v>93</v>
      </c>
      <c r="B41" s="2">
        <v>41703</v>
      </c>
      <c r="C41" s="3" t="s">
        <v>37</v>
      </c>
      <c r="D41" s="4">
        <v>4245.29</v>
      </c>
      <c r="E41" s="3" t="s">
        <v>1</v>
      </c>
      <c r="F41" s="5">
        <v>715</v>
      </c>
      <c r="G41" s="23"/>
      <c r="H41" t="s">
        <v>162</v>
      </c>
      <c r="I41" t="s">
        <v>163</v>
      </c>
    </row>
    <row r="42" spans="1:12" x14ac:dyDescent="0.25">
      <c r="A42" s="22">
        <v>243</v>
      </c>
      <c r="B42" s="2">
        <v>41711</v>
      </c>
      <c r="C42" s="3" t="s">
        <v>38</v>
      </c>
      <c r="D42" s="4">
        <v>3290</v>
      </c>
      <c r="E42" s="3" t="s">
        <v>1</v>
      </c>
      <c r="F42" s="5">
        <v>715</v>
      </c>
      <c r="G42" s="23"/>
      <c r="H42" t="s">
        <v>106</v>
      </c>
      <c r="I42" t="s">
        <v>127</v>
      </c>
      <c r="J42" t="s">
        <v>128</v>
      </c>
      <c r="K42" t="s">
        <v>129</v>
      </c>
    </row>
    <row r="43" spans="1:12" x14ac:dyDescent="0.25">
      <c r="A43" s="22">
        <v>236</v>
      </c>
      <c r="B43" s="2">
        <v>41710</v>
      </c>
      <c r="C43" s="3" t="s">
        <v>39</v>
      </c>
      <c r="D43" s="4">
        <v>3450</v>
      </c>
      <c r="E43" s="3" t="s">
        <v>1</v>
      </c>
      <c r="F43" s="5">
        <v>715</v>
      </c>
      <c r="G43" s="23"/>
      <c r="H43" t="s">
        <v>162</v>
      </c>
      <c r="I43" t="s">
        <v>191</v>
      </c>
      <c r="J43" t="s">
        <v>280</v>
      </c>
      <c r="K43" t="s">
        <v>281</v>
      </c>
    </row>
    <row r="44" spans="1:12" x14ac:dyDescent="0.25">
      <c r="A44" s="22">
        <v>328</v>
      </c>
      <c r="B44" s="2">
        <v>41717</v>
      </c>
      <c r="C44" s="3" t="s">
        <v>40</v>
      </c>
      <c r="D44" s="4">
        <v>3450</v>
      </c>
      <c r="E44" s="3" t="s">
        <v>1</v>
      </c>
      <c r="F44" s="5">
        <v>715</v>
      </c>
      <c r="G44" s="23"/>
      <c r="H44" s="34" t="s">
        <v>162</v>
      </c>
      <c r="I44" t="s">
        <v>282</v>
      </c>
      <c r="J44" t="s">
        <v>283</v>
      </c>
      <c r="K44" t="s">
        <v>284</v>
      </c>
    </row>
    <row r="45" spans="1:12" x14ac:dyDescent="0.25">
      <c r="A45" s="22">
        <v>94</v>
      </c>
      <c r="B45" s="2">
        <v>41703</v>
      </c>
      <c r="C45" s="3" t="s">
        <v>41</v>
      </c>
      <c r="D45" s="4">
        <v>3102</v>
      </c>
      <c r="E45" s="3" t="s">
        <v>1</v>
      </c>
      <c r="F45" s="5">
        <v>715</v>
      </c>
      <c r="G45" s="23"/>
      <c r="H45" t="s">
        <v>106</v>
      </c>
      <c r="I45" t="s">
        <v>164</v>
      </c>
      <c r="J45" t="s">
        <v>155</v>
      </c>
      <c r="K45" t="s">
        <v>165</v>
      </c>
    </row>
    <row r="46" spans="1:12" x14ac:dyDescent="0.25">
      <c r="A46" s="22">
        <v>326</v>
      </c>
      <c r="B46" s="2">
        <v>41716</v>
      </c>
      <c r="C46" s="3" t="s">
        <v>42</v>
      </c>
      <c r="D46" s="4">
        <v>3600</v>
      </c>
      <c r="E46" s="3" t="s">
        <v>1</v>
      </c>
      <c r="F46" s="5">
        <v>715</v>
      </c>
      <c r="G46" s="23"/>
      <c r="H46" t="s">
        <v>161</v>
      </c>
      <c r="I46" s="33" t="s">
        <v>124</v>
      </c>
      <c r="J46" s="33" t="s">
        <v>166</v>
      </c>
      <c r="K46" s="33" t="s">
        <v>112</v>
      </c>
    </row>
    <row r="47" spans="1:12" x14ac:dyDescent="0.25">
      <c r="A47" s="22">
        <v>69</v>
      </c>
      <c r="B47" s="2">
        <v>41703</v>
      </c>
      <c r="C47" s="3" t="s">
        <v>43</v>
      </c>
      <c r="D47" s="4">
        <v>3950</v>
      </c>
      <c r="E47" s="3" t="s">
        <v>1</v>
      </c>
      <c r="F47" s="5">
        <v>715</v>
      </c>
      <c r="G47" s="23"/>
      <c r="H47" s="34" t="s">
        <v>162</v>
      </c>
      <c r="I47" t="s">
        <v>117</v>
      </c>
      <c r="J47" t="s">
        <v>285</v>
      </c>
      <c r="K47" t="s">
        <v>286</v>
      </c>
    </row>
    <row r="48" spans="1:12" x14ac:dyDescent="0.25">
      <c r="A48" s="22">
        <v>9</v>
      </c>
      <c r="B48" s="2">
        <v>41701</v>
      </c>
      <c r="C48" s="3" t="s">
        <v>44</v>
      </c>
      <c r="D48" s="4">
        <v>3760</v>
      </c>
      <c r="E48" s="3" t="s">
        <v>1</v>
      </c>
      <c r="F48" s="5">
        <v>715</v>
      </c>
      <c r="G48" s="23"/>
      <c r="H48" t="s">
        <v>113</v>
      </c>
      <c r="I48" t="s">
        <v>255</v>
      </c>
      <c r="J48" t="s">
        <v>256</v>
      </c>
      <c r="K48" t="s">
        <v>257</v>
      </c>
    </row>
    <row r="49" spans="1:13" x14ac:dyDescent="0.25">
      <c r="A49" s="22">
        <v>223</v>
      </c>
      <c r="B49" s="2">
        <v>41710</v>
      </c>
      <c r="C49" s="3" t="s">
        <v>45</v>
      </c>
      <c r="D49" s="4">
        <v>3290</v>
      </c>
      <c r="E49" s="3" t="s">
        <v>1</v>
      </c>
      <c r="F49" s="5">
        <v>715</v>
      </c>
      <c r="G49" s="23"/>
      <c r="H49" s="32" t="s">
        <v>106</v>
      </c>
      <c r="I49" s="32" t="s">
        <v>167</v>
      </c>
      <c r="J49" s="32" t="s">
        <v>168</v>
      </c>
      <c r="K49" s="32" t="s">
        <v>169</v>
      </c>
    </row>
    <row r="50" spans="1:13" x14ac:dyDescent="0.25">
      <c r="A50" s="22">
        <v>324</v>
      </c>
      <c r="B50" s="2">
        <v>41716</v>
      </c>
      <c r="C50" s="3" t="s">
        <v>46</v>
      </c>
      <c r="D50" s="4">
        <v>12175</v>
      </c>
      <c r="E50" s="3" t="s">
        <v>1</v>
      </c>
      <c r="F50" s="5">
        <v>715</v>
      </c>
      <c r="G50" s="23"/>
      <c r="H50" t="s">
        <v>113</v>
      </c>
      <c r="I50" t="s">
        <v>209</v>
      </c>
      <c r="J50" t="s">
        <v>191</v>
      </c>
      <c r="K50" t="s">
        <v>171</v>
      </c>
    </row>
    <row r="51" spans="1:13" x14ac:dyDescent="0.25">
      <c r="A51" s="22">
        <v>36</v>
      </c>
      <c r="B51" s="2">
        <v>41702</v>
      </c>
      <c r="C51" s="3" t="s">
        <v>47</v>
      </c>
      <c r="D51" s="4">
        <v>800</v>
      </c>
      <c r="E51" s="3" t="s">
        <v>1</v>
      </c>
      <c r="F51" s="5">
        <v>715</v>
      </c>
      <c r="G51" s="23" t="s">
        <v>8</v>
      </c>
      <c r="H51" t="s">
        <v>113</v>
      </c>
      <c r="I51" s="32" t="s">
        <v>170</v>
      </c>
      <c r="J51" s="32" t="s">
        <v>136</v>
      </c>
      <c r="K51" s="32" t="s">
        <v>171</v>
      </c>
      <c r="L51" s="32"/>
    </row>
    <row r="52" spans="1:13" x14ac:dyDescent="0.25">
      <c r="A52" s="22">
        <v>142</v>
      </c>
      <c r="B52" s="2">
        <v>41705</v>
      </c>
      <c r="C52" s="3" t="s">
        <v>48</v>
      </c>
      <c r="D52" s="4">
        <v>3290</v>
      </c>
      <c r="E52" s="3" t="s">
        <v>1</v>
      </c>
      <c r="F52" s="5">
        <v>715</v>
      </c>
      <c r="G52" s="23"/>
      <c r="H52" s="34" t="s">
        <v>106</v>
      </c>
      <c r="I52" s="32" t="s">
        <v>191</v>
      </c>
      <c r="J52" s="32" t="s">
        <v>124</v>
      </c>
      <c r="K52" s="32" t="s">
        <v>254</v>
      </c>
      <c r="L52" s="32"/>
    </row>
    <row r="53" spans="1:13" x14ac:dyDescent="0.25">
      <c r="A53" s="22">
        <v>169</v>
      </c>
      <c r="B53" s="2">
        <v>41708</v>
      </c>
      <c r="C53" s="3" t="s">
        <v>49</v>
      </c>
      <c r="D53" s="4">
        <v>3772.5</v>
      </c>
      <c r="E53" s="3" t="s">
        <v>1</v>
      </c>
      <c r="F53" s="5">
        <v>715</v>
      </c>
      <c r="G53" s="23"/>
      <c r="H53" s="32" t="s">
        <v>106</v>
      </c>
      <c r="I53" s="32" t="s">
        <v>172</v>
      </c>
      <c r="J53" s="32" t="s">
        <v>173</v>
      </c>
      <c r="K53" s="32" t="s">
        <v>174</v>
      </c>
    </row>
    <row r="54" spans="1:13" x14ac:dyDescent="0.25">
      <c r="A54" s="22">
        <v>105</v>
      </c>
      <c r="B54" s="2">
        <v>41704</v>
      </c>
      <c r="C54" s="3" t="s">
        <v>50</v>
      </c>
      <c r="D54" s="4">
        <v>3100</v>
      </c>
      <c r="E54" s="3" t="s">
        <v>1</v>
      </c>
      <c r="F54" s="5">
        <v>715</v>
      </c>
      <c r="G54" s="23"/>
      <c r="H54" s="32" t="s">
        <v>113</v>
      </c>
      <c r="I54" s="32" t="s">
        <v>137</v>
      </c>
      <c r="J54" s="32" t="s">
        <v>175</v>
      </c>
      <c r="K54" s="32" t="s">
        <v>176</v>
      </c>
      <c r="L54" s="32"/>
    </row>
    <row r="55" spans="1:13" x14ac:dyDescent="0.25">
      <c r="A55" s="22">
        <v>106</v>
      </c>
      <c r="B55" s="2">
        <v>41704</v>
      </c>
      <c r="C55" s="3" t="s">
        <v>51</v>
      </c>
      <c r="D55" s="4">
        <v>3100</v>
      </c>
      <c r="E55" s="3" t="s">
        <v>1</v>
      </c>
      <c r="F55" s="5">
        <v>715</v>
      </c>
      <c r="G55" s="23"/>
      <c r="H55" s="32" t="s">
        <v>113</v>
      </c>
      <c r="I55" s="32" t="s">
        <v>136</v>
      </c>
      <c r="J55" s="32" t="s">
        <v>177</v>
      </c>
      <c r="K55" s="32" t="s">
        <v>178</v>
      </c>
      <c r="L55" s="32"/>
    </row>
    <row r="56" spans="1:13" x14ac:dyDescent="0.25">
      <c r="A56" s="22">
        <v>74</v>
      </c>
      <c r="B56" s="2">
        <v>41703</v>
      </c>
      <c r="C56" s="3" t="s">
        <v>52</v>
      </c>
      <c r="D56" s="4">
        <v>3100</v>
      </c>
      <c r="E56" s="3" t="s">
        <v>1</v>
      </c>
      <c r="F56" s="5">
        <v>715</v>
      </c>
      <c r="G56" s="23"/>
      <c r="H56" s="32" t="s">
        <v>106</v>
      </c>
      <c r="I56" s="32" t="s">
        <v>167</v>
      </c>
      <c r="J56" s="32" t="s">
        <v>179</v>
      </c>
      <c r="K56" s="32" t="s">
        <v>180</v>
      </c>
      <c r="L56" s="32"/>
      <c r="M56" s="32"/>
    </row>
    <row r="57" spans="1:13" x14ac:dyDescent="0.25">
      <c r="A57" s="22">
        <v>97</v>
      </c>
      <c r="B57" s="2">
        <v>41703</v>
      </c>
      <c r="C57" s="3" t="s">
        <v>53</v>
      </c>
      <c r="D57" s="4">
        <v>3948</v>
      </c>
      <c r="E57" s="3" t="s">
        <v>1</v>
      </c>
      <c r="F57" s="5">
        <v>715</v>
      </c>
      <c r="G57" s="23"/>
      <c r="H57" s="34" t="s">
        <v>162</v>
      </c>
      <c r="I57" s="32" t="s">
        <v>133</v>
      </c>
      <c r="J57" s="32" t="s">
        <v>155</v>
      </c>
      <c r="K57" s="44" t="s">
        <v>287</v>
      </c>
      <c r="L57" s="32"/>
      <c r="M57" s="32"/>
    </row>
    <row r="58" spans="1:13" x14ac:dyDescent="0.25">
      <c r="A58" s="22">
        <v>48</v>
      </c>
      <c r="B58" s="2">
        <v>41702</v>
      </c>
      <c r="C58" s="3" t="s">
        <v>54</v>
      </c>
      <c r="D58" s="4">
        <v>3948</v>
      </c>
      <c r="E58" s="3" t="s">
        <v>1</v>
      </c>
      <c r="F58" s="5">
        <v>715</v>
      </c>
      <c r="G58" s="23"/>
      <c r="H58" t="s">
        <v>120</v>
      </c>
      <c r="I58" t="s">
        <v>288</v>
      </c>
      <c r="J58" t="s">
        <v>289</v>
      </c>
      <c r="K58" s="44" t="s">
        <v>176</v>
      </c>
    </row>
    <row r="59" spans="1:13" x14ac:dyDescent="0.25">
      <c r="A59" s="22">
        <v>113</v>
      </c>
      <c r="B59" s="2">
        <v>41704</v>
      </c>
      <c r="C59" s="3" t="s">
        <v>55</v>
      </c>
      <c r="D59" s="4">
        <v>3948</v>
      </c>
      <c r="E59" s="3" t="s">
        <v>1</v>
      </c>
      <c r="F59" s="5">
        <v>715</v>
      </c>
      <c r="G59" s="23"/>
      <c r="H59" s="34" t="s">
        <v>120</v>
      </c>
      <c r="I59" t="s">
        <v>117</v>
      </c>
      <c r="J59" t="s">
        <v>290</v>
      </c>
      <c r="K59" s="44" t="s">
        <v>291</v>
      </c>
    </row>
    <row r="60" spans="1:13" x14ac:dyDescent="0.25">
      <c r="A60" s="22">
        <v>377</v>
      </c>
      <c r="B60" s="2">
        <v>41719</v>
      </c>
      <c r="C60" s="3" t="s">
        <v>56</v>
      </c>
      <c r="D60" s="4">
        <v>3600</v>
      </c>
      <c r="E60" s="3" t="s">
        <v>1</v>
      </c>
      <c r="F60" s="5">
        <v>715</v>
      </c>
      <c r="G60" s="23"/>
      <c r="H60" s="34" t="s">
        <v>120</v>
      </c>
      <c r="I60" t="s">
        <v>117</v>
      </c>
      <c r="J60" t="s">
        <v>292</v>
      </c>
      <c r="K60" s="44" t="s">
        <v>293</v>
      </c>
    </row>
    <row r="61" spans="1:13" x14ac:dyDescent="0.25">
      <c r="A61" s="22">
        <v>403</v>
      </c>
      <c r="B61" s="2">
        <v>41719</v>
      </c>
      <c r="C61" s="3" t="s">
        <v>57</v>
      </c>
      <c r="D61" s="4">
        <v>3450</v>
      </c>
      <c r="E61" s="3" t="s">
        <v>1</v>
      </c>
      <c r="F61" s="5">
        <v>715</v>
      </c>
      <c r="G61" s="23"/>
      <c r="H61" s="32" t="s">
        <v>106</v>
      </c>
      <c r="I61" s="32" t="s">
        <v>172</v>
      </c>
      <c r="J61" s="32" t="s">
        <v>173</v>
      </c>
      <c r="K61" s="32" t="s">
        <v>174</v>
      </c>
    </row>
    <row r="62" spans="1:13" x14ac:dyDescent="0.25">
      <c r="A62" s="22">
        <v>439</v>
      </c>
      <c r="B62" s="2">
        <v>41723</v>
      </c>
      <c r="C62" s="3" t="s">
        <v>58</v>
      </c>
      <c r="D62" s="4">
        <v>5352</v>
      </c>
      <c r="E62" s="3" t="s">
        <v>1</v>
      </c>
      <c r="F62" s="5">
        <v>715</v>
      </c>
      <c r="G62" s="23"/>
      <c r="H62" s="32" t="s">
        <v>113</v>
      </c>
      <c r="I62" s="32" t="s">
        <v>110</v>
      </c>
      <c r="J62" s="32" t="s">
        <v>111</v>
      </c>
      <c r="K62" s="32" t="s">
        <v>112</v>
      </c>
      <c r="L62" s="32"/>
    </row>
    <row r="63" spans="1:13" x14ac:dyDescent="0.25">
      <c r="A63" s="22">
        <v>440</v>
      </c>
      <c r="B63" s="2">
        <v>41723</v>
      </c>
      <c r="C63" s="3" t="s">
        <v>59</v>
      </c>
      <c r="D63" s="4">
        <v>5352</v>
      </c>
      <c r="E63" s="3" t="s">
        <v>1</v>
      </c>
      <c r="F63" s="5">
        <v>715</v>
      </c>
      <c r="G63" s="23"/>
      <c r="H63" s="32" t="s">
        <v>113</v>
      </c>
      <c r="I63" s="32" t="s">
        <v>110</v>
      </c>
      <c r="J63" s="32" t="s">
        <v>111</v>
      </c>
      <c r="K63" s="32" t="s">
        <v>112</v>
      </c>
    </row>
    <row r="64" spans="1:13" x14ac:dyDescent="0.25">
      <c r="A64" s="22">
        <v>27</v>
      </c>
      <c r="B64" s="2">
        <v>41702</v>
      </c>
      <c r="C64" s="3" t="s">
        <v>60</v>
      </c>
      <c r="D64" s="4">
        <v>3102</v>
      </c>
      <c r="E64" s="3" t="s">
        <v>1</v>
      </c>
      <c r="F64" s="5">
        <v>715</v>
      </c>
      <c r="G64" s="23"/>
      <c r="H64" s="32" t="s">
        <v>106</v>
      </c>
      <c r="I64" s="32" t="s">
        <v>181</v>
      </c>
      <c r="J64" s="32" t="s">
        <v>182</v>
      </c>
      <c r="K64" s="32" t="s">
        <v>183</v>
      </c>
      <c r="L64" s="32"/>
    </row>
    <row r="65" spans="1:13" x14ac:dyDescent="0.25">
      <c r="A65" s="22">
        <v>34</v>
      </c>
      <c r="B65" s="2">
        <v>41702</v>
      </c>
      <c r="C65" s="3" t="s">
        <v>61</v>
      </c>
      <c r="D65" s="4">
        <v>3100</v>
      </c>
      <c r="E65" s="3" t="s">
        <v>1</v>
      </c>
      <c r="F65" s="5">
        <v>715</v>
      </c>
      <c r="G65" s="23"/>
      <c r="H65" s="32" t="s">
        <v>113</v>
      </c>
      <c r="I65" s="32" t="s">
        <v>170</v>
      </c>
      <c r="J65" s="32" t="s">
        <v>136</v>
      </c>
      <c r="K65" s="32" t="s">
        <v>171</v>
      </c>
      <c r="L65" s="32"/>
    </row>
    <row r="66" spans="1:13" x14ac:dyDescent="0.25">
      <c r="A66" s="22">
        <v>35</v>
      </c>
      <c r="B66" s="2">
        <v>41702</v>
      </c>
      <c r="C66" s="3" t="s">
        <v>62</v>
      </c>
      <c r="D66" s="4">
        <v>800</v>
      </c>
      <c r="E66" s="3" t="s">
        <v>1</v>
      </c>
      <c r="F66" s="5">
        <v>715</v>
      </c>
      <c r="G66" s="23" t="s">
        <v>8</v>
      </c>
      <c r="H66" s="34" t="s">
        <v>113</v>
      </c>
      <c r="I66" t="s">
        <v>225</v>
      </c>
      <c r="J66" t="s">
        <v>314</v>
      </c>
      <c r="K66" t="s">
        <v>226</v>
      </c>
    </row>
    <row r="67" spans="1:13" x14ac:dyDescent="0.25">
      <c r="A67" s="22">
        <v>38</v>
      </c>
      <c r="B67" s="2">
        <v>41702</v>
      </c>
      <c r="C67" s="3" t="s">
        <v>63</v>
      </c>
      <c r="D67" s="4">
        <v>3243</v>
      </c>
      <c r="E67" s="3" t="s">
        <v>1</v>
      </c>
      <c r="F67" s="5">
        <v>715</v>
      </c>
      <c r="G67" s="23"/>
      <c r="H67" t="s">
        <v>161</v>
      </c>
      <c r="I67" s="32" t="s">
        <v>184</v>
      </c>
      <c r="J67" s="32" t="s">
        <v>185</v>
      </c>
      <c r="K67" s="32" t="s">
        <v>186</v>
      </c>
      <c r="L67" s="32"/>
    </row>
    <row r="68" spans="1:13" x14ac:dyDescent="0.25">
      <c r="A68" s="22">
        <v>39</v>
      </c>
      <c r="B68" s="2">
        <v>41702</v>
      </c>
      <c r="C68" s="3" t="s">
        <v>64</v>
      </c>
      <c r="D68" s="4">
        <v>3243</v>
      </c>
      <c r="E68" s="3" t="s">
        <v>1</v>
      </c>
      <c r="F68" s="5">
        <v>715</v>
      </c>
      <c r="G68" s="23"/>
      <c r="H68" s="36" t="s">
        <v>187</v>
      </c>
      <c r="I68" s="36" t="s">
        <v>188</v>
      </c>
      <c r="J68" s="36" t="s">
        <v>189</v>
      </c>
      <c r="K68" s="36" t="s">
        <v>190</v>
      </c>
      <c r="L68" s="36"/>
    </row>
    <row r="69" spans="1:13" x14ac:dyDescent="0.25">
      <c r="A69" s="22">
        <v>42</v>
      </c>
      <c r="B69" s="2">
        <v>41702</v>
      </c>
      <c r="C69" s="3" t="s">
        <v>65</v>
      </c>
      <c r="D69" s="4">
        <v>3100</v>
      </c>
      <c r="E69" s="3" t="s">
        <v>1</v>
      </c>
      <c r="F69" s="5">
        <v>715</v>
      </c>
      <c r="G69" s="23"/>
      <c r="H69" s="34" t="s">
        <v>106</v>
      </c>
      <c r="I69" s="34" t="s">
        <v>191</v>
      </c>
      <c r="J69" s="34" t="s">
        <v>136</v>
      </c>
      <c r="K69" s="34" t="s">
        <v>192</v>
      </c>
      <c r="L69" s="34"/>
    </row>
    <row r="70" spans="1:13" x14ac:dyDescent="0.25">
      <c r="A70" s="22">
        <v>52</v>
      </c>
      <c r="B70" s="2">
        <v>41702</v>
      </c>
      <c r="C70" s="3" t="s">
        <v>66</v>
      </c>
      <c r="D70" s="4">
        <v>3102</v>
      </c>
      <c r="E70" s="3" t="s">
        <v>1</v>
      </c>
      <c r="F70" s="5">
        <v>715</v>
      </c>
      <c r="G70" s="23"/>
      <c r="H70" s="34" t="s">
        <v>106</v>
      </c>
      <c r="I70" s="34" t="s">
        <v>193</v>
      </c>
      <c r="J70" s="34" t="s">
        <v>194</v>
      </c>
      <c r="K70" s="34" t="s">
        <v>195</v>
      </c>
      <c r="L70" s="34"/>
    </row>
    <row r="71" spans="1:13" x14ac:dyDescent="0.25">
      <c r="A71" s="22">
        <v>70</v>
      </c>
      <c r="B71" s="2">
        <v>41703</v>
      </c>
      <c r="C71" s="3" t="s">
        <v>67</v>
      </c>
      <c r="D71" s="4">
        <v>3760</v>
      </c>
      <c r="E71" s="3" t="s">
        <v>1</v>
      </c>
      <c r="F71" s="5">
        <v>715</v>
      </c>
      <c r="G71" s="23"/>
      <c r="H71" s="36" t="s">
        <v>187</v>
      </c>
      <c r="I71" s="36" t="s">
        <v>196</v>
      </c>
      <c r="J71" s="36" t="s">
        <v>197</v>
      </c>
      <c r="K71" s="36" t="s">
        <v>198</v>
      </c>
      <c r="L71" s="34"/>
    </row>
    <row r="72" spans="1:13" x14ac:dyDescent="0.25">
      <c r="A72" s="22">
        <v>72</v>
      </c>
      <c r="B72" s="2">
        <v>41703</v>
      </c>
      <c r="C72" s="3" t="s">
        <v>68</v>
      </c>
      <c r="D72" s="4">
        <v>3102</v>
      </c>
      <c r="E72" s="3" t="s">
        <v>1</v>
      </c>
      <c r="F72" s="5">
        <v>715</v>
      </c>
      <c r="G72" s="23"/>
      <c r="H72" s="34" t="s">
        <v>106</v>
      </c>
      <c r="I72" s="34" t="s">
        <v>199</v>
      </c>
      <c r="J72" s="34" t="s">
        <v>200</v>
      </c>
      <c r="K72" s="34" t="s">
        <v>201</v>
      </c>
      <c r="L72" s="34"/>
    </row>
    <row r="73" spans="1:13" x14ac:dyDescent="0.25">
      <c r="A73" s="22">
        <v>77</v>
      </c>
      <c r="B73" s="2">
        <v>41703</v>
      </c>
      <c r="C73" s="3" t="s">
        <v>69</v>
      </c>
      <c r="D73" s="4">
        <v>3240</v>
      </c>
      <c r="E73" s="3" t="s">
        <v>1</v>
      </c>
      <c r="F73" s="5">
        <v>715</v>
      </c>
      <c r="G73" s="23"/>
      <c r="H73" s="36" t="s">
        <v>187</v>
      </c>
      <c r="I73" s="36" t="s">
        <v>202</v>
      </c>
      <c r="J73" s="36" t="s">
        <v>203</v>
      </c>
      <c r="K73" s="36" t="s">
        <v>204</v>
      </c>
      <c r="L73" s="36"/>
    </row>
    <row r="74" spans="1:13" x14ac:dyDescent="0.25">
      <c r="A74" s="22">
        <v>95</v>
      </c>
      <c r="B74" s="2">
        <v>41703</v>
      </c>
      <c r="C74" s="3" t="s">
        <v>70</v>
      </c>
      <c r="D74" s="4">
        <v>3240</v>
      </c>
      <c r="E74" s="3" t="s">
        <v>1</v>
      </c>
      <c r="F74" s="5">
        <v>715</v>
      </c>
      <c r="G74" s="23"/>
      <c r="H74" s="36" t="s">
        <v>187</v>
      </c>
      <c r="I74" s="36" t="s">
        <v>205</v>
      </c>
      <c r="J74" s="36" t="s">
        <v>206</v>
      </c>
      <c r="K74" s="36" t="s">
        <v>207</v>
      </c>
      <c r="L74" s="36"/>
    </row>
    <row r="75" spans="1:13" x14ac:dyDescent="0.25">
      <c r="A75" s="22">
        <v>96</v>
      </c>
      <c r="B75" s="2">
        <v>41703</v>
      </c>
      <c r="C75" s="3" t="s">
        <v>71</v>
      </c>
      <c r="D75" s="4">
        <v>3240</v>
      </c>
      <c r="E75" s="3" t="s">
        <v>1</v>
      </c>
      <c r="F75" s="5">
        <v>715</v>
      </c>
      <c r="G75" s="23"/>
      <c r="H75" s="36" t="s">
        <v>187</v>
      </c>
      <c r="I75" s="36" t="s">
        <v>208</v>
      </c>
      <c r="J75" s="36" t="s">
        <v>209</v>
      </c>
      <c r="K75" s="36" t="s">
        <v>210</v>
      </c>
      <c r="L75" s="36"/>
    </row>
    <row r="76" spans="1:13" x14ac:dyDescent="0.25">
      <c r="A76" s="22">
        <v>120</v>
      </c>
      <c r="B76" s="2">
        <v>41704</v>
      </c>
      <c r="C76" s="3" t="s">
        <v>72</v>
      </c>
      <c r="D76" s="4">
        <v>3102</v>
      </c>
      <c r="E76" s="3" t="s">
        <v>1</v>
      </c>
      <c r="F76" s="5">
        <v>715</v>
      </c>
      <c r="G76" s="23"/>
      <c r="H76" s="34" t="s">
        <v>106</v>
      </c>
      <c r="I76" s="34" t="s">
        <v>211</v>
      </c>
      <c r="J76" s="34" t="s">
        <v>212</v>
      </c>
      <c r="K76" s="34" t="s">
        <v>213</v>
      </c>
      <c r="L76" s="34"/>
      <c r="M76" s="34"/>
    </row>
    <row r="77" spans="1:13" x14ac:dyDescent="0.25">
      <c r="A77" s="22">
        <v>124</v>
      </c>
      <c r="B77" s="2">
        <v>41704</v>
      </c>
      <c r="C77" s="3" t="s">
        <v>73</v>
      </c>
      <c r="D77" s="4">
        <v>3250</v>
      </c>
      <c r="E77" s="3" t="s">
        <v>1</v>
      </c>
      <c r="F77" s="5">
        <v>715</v>
      </c>
      <c r="G77" s="23"/>
      <c r="H77" s="36" t="s">
        <v>187</v>
      </c>
      <c r="I77" s="36" t="s">
        <v>214</v>
      </c>
      <c r="J77" s="36" t="s">
        <v>215</v>
      </c>
      <c r="K77" s="36" t="s">
        <v>216</v>
      </c>
      <c r="L77" s="36"/>
      <c r="M77" s="36"/>
    </row>
    <row r="78" spans="1:13" x14ac:dyDescent="0.25">
      <c r="A78" s="22">
        <v>156</v>
      </c>
      <c r="B78" s="2">
        <v>41705</v>
      </c>
      <c r="C78" s="3" t="s">
        <v>74</v>
      </c>
      <c r="D78" s="4">
        <v>2500</v>
      </c>
      <c r="E78" s="3" t="s">
        <v>1</v>
      </c>
      <c r="F78" s="5">
        <v>715</v>
      </c>
      <c r="G78" s="23"/>
      <c r="H78" s="34" t="s">
        <v>106</v>
      </c>
      <c r="I78" s="34" t="s">
        <v>217</v>
      </c>
      <c r="J78" s="34" t="s">
        <v>218</v>
      </c>
      <c r="K78" s="34" t="s">
        <v>169</v>
      </c>
      <c r="L78" s="34"/>
    </row>
    <row r="79" spans="1:13" x14ac:dyDescent="0.25">
      <c r="A79" s="22">
        <v>222</v>
      </c>
      <c r="B79" s="2">
        <v>41709</v>
      </c>
      <c r="C79" s="3" t="s">
        <v>75</v>
      </c>
      <c r="D79" s="4">
        <v>3609.6</v>
      </c>
      <c r="E79" s="3" t="s">
        <v>1</v>
      </c>
      <c r="F79" s="5">
        <v>715</v>
      </c>
      <c r="G79" s="23"/>
      <c r="H79" s="36" t="s">
        <v>221</v>
      </c>
      <c r="I79" s="36" t="s">
        <v>167</v>
      </c>
      <c r="J79" s="36" t="s">
        <v>219</v>
      </c>
      <c r="K79" s="36" t="s">
        <v>220</v>
      </c>
      <c r="L79" s="36"/>
    </row>
    <row r="80" spans="1:13" x14ac:dyDescent="0.25">
      <c r="A80" s="22">
        <v>224</v>
      </c>
      <c r="B80" s="2">
        <v>41710</v>
      </c>
      <c r="C80" s="3" t="s">
        <v>76</v>
      </c>
      <c r="D80" s="4">
        <v>3950</v>
      </c>
      <c r="E80" s="3" t="s">
        <v>1</v>
      </c>
      <c r="F80" s="5">
        <v>715</v>
      </c>
      <c r="G80" s="23"/>
      <c r="H80" t="s">
        <v>120</v>
      </c>
      <c r="I80" t="s">
        <v>294</v>
      </c>
      <c r="J80" t="s">
        <v>295</v>
      </c>
      <c r="K80" t="s">
        <v>296</v>
      </c>
    </row>
    <row r="81" spans="1:13" x14ac:dyDescent="0.25">
      <c r="A81" s="22">
        <v>227</v>
      </c>
      <c r="B81" s="2">
        <v>41710</v>
      </c>
      <c r="C81" s="3" t="s">
        <v>77</v>
      </c>
      <c r="D81" s="4">
        <v>800</v>
      </c>
      <c r="E81" s="3" t="s">
        <v>1</v>
      </c>
      <c r="F81" s="5">
        <v>715</v>
      </c>
      <c r="G81" s="23" t="s">
        <v>8</v>
      </c>
      <c r="H81" s="36" t="s">
        <v>113</v>
      </c>
      <c r="I81" s="36" t="s">
        <v>114</v>
      </c>
      <c r="J81" s="36" t="s">
        <v>115</v>
      </c>
      <c r="K81" s="36" t="s">
        <v>116</v>
      </c>
      <c r="L81" s="36"/>
      <c r="M81" s="36"/>
    </row>
    <row r="82" spans="1:13" x14ac:dyDescent="0.25">
      <c r="A82" s="22">
        <v>262</v>
      </c>
      <c r="B82" s="2">
        <v>41711</v>
      </c>
      <c r="C82" s="3" t="s">
        <v>78</v>
      </c>
      <c r="D82" s="4">
        <v>3290</v>
      </c>
      <c r="E82" s="3" t="s">
        <v>1</v>
      </c>
      <c r="F82" s="5">
        <v>715</v>
      </c>
      <c r="G82" s="24"/>
      <c r="H82" s="34" t="s">
        <v>106</v>
      </c>
      <c r="I82" s="34" t="s">
        <v>222</v>
      </c>
      <c r="J82" s="34" t="s">
        <v>223</v>
      </c>
      <c r="K82" s="34" t="s">
        <v>224</v>
      </c>
    </row>
    <row r="83" spans="1:13" x14ac:dyDescent="0.25">
      <c r="A83" s="22">
        <v>267</v>
      </c>
      <c r="B83" s="2">
        <v>41711</v>
      </c>
      <c r="C83" s="3" t="s">
        <v>79</v>
      </c>
      <c r="D83" s="4">
        <v>800</v>
      </c>
      <c r="E83" s="3" t="s">
        <v>1</v>
      </c>
      <c r="F83" s="5">
        <v>715</v>
      </c>
      <c r="G83" s="23" t="s">
        <v>8</v>
      </c>
      <c r="H83" s="36" t="s">
        <v>187</v>
      </c>
      <c r="I83" s="36" t="s">
        <v>205</v>
      </c>
      <c r="J83" s="36" t="s">
        <v>206</v>
      </c>
      <c r="K83" s="36" t="s">
        <v>207</v>
      </c>
      <c r="L83" s="36"/>
    </row>
    <row r="84" spans="1:13" x14ac:dyDescent="0.25">
      <c r="A84" s="22">
        <v>285</v>
      </c>
      <c r="B84" s="2">
        <v>41712</v>
      </c>
      <c r="C84" s="3" t="s">
        <v>80</v>
      </c>
      <c r="D84" s="4">
        <v>3450</v>
      </c>
      <c r="E84" s="3" t="s">
        <v>1</v>
      </c>
      <c r="F84" s="5">
        <v>715</v>
      </c>
      <c r="G84" s="23"/>
      <c r="H84" s="36" t="s">
        <v>187</v>
      </c>
      <c r="I84" t="s">
        <v>258</v>
      </c>
      <c r="J84" t="s">
        <v>155</v>
      </c>
      <c r="K84" t="s">
        <v>259</v>
      </c>
    </row>
    <row r="85" spans="1:13" x14ac:dyDescent="0.25">
      <c r="A85" s="22">
        <v>294</v>
      </c>
      <c r="B85" s="2">
        <v>41712</v>
      </c>
      <c r="C85" s="3" t="s">
        <v>81</v>
      </c>
      <c r="D85" s="4">
        <v>1579.12</v>
      </c>
      <c r="E85" s="3" t="s">
        <v>1</v>
      </c>
      <c r="F85" s="5">
        <v>715</v>
      </c>
      <c r="G85" s="23"/>
      <c r="H85" s="36" t="s">
        <v>113</v>
      </c>
      <c r="I85" s="36" t="s">
        <v>144</v>
      </c>
      <c r="J85" s="36" t="s">
        <v>145</v>
      </c>
      <c r="K85" s="36" t="s">
        <v>146</v>
      </c>
      <c r="L85" s="36"/>
    </row>
    <row r="86" spans="1:13" x14ac:dyDescent="0.25">
      <c r="A86" s="22">
        <v>364</v>
      </c>
      <c r="B86" s="2">
        <v>41718</v>
      </c>
      <c r="C86" s="3" t="s">
        <v>82</v>
      </c>
      <c r="D86" s="4">
        <v>3100</v>
      </c>
      <c r="E86" s="3" t="s">
        <v>1</v>
      </c>
      <c r="F86" s="5">
        <v>715</v>
      </c>
      <c r="G86" s="23"/>
      <c r="H86" s="36" t="s">
        <v>113</v>
      </c>
      <c r="I86" s="36" t="s">
        <v>225</v>
      </c>
      <c r="J86" s="36" t="s">
        <v>133</v>
      </c>
      <c r="K86" s="36" t="s">
        <v>226</v>
      </c>
      <c r="L86" s="36"/>
    </row>
    <row r="87" spans="1:13" x14ac:dyDescent="0.25">
      <c r="A87" s="22">
        <v>404</v>
      </c>
      <c r="B87" s="2">
        <v>41719</v>
      </c>
      <c r="C87" s="3" t="s">
        <v>83</v>
      </c>
      <c r="D87" s="4">
        <v>1650</v>
      </c>
      <c r="E87" s="3" t="s">
        <v>1</v>
      </c>
      <c r="F87" s="5">
        <v>715</v>
      </c>
      <c r="G87" s="23"/>
      <c r="H87" s="34" t="s">
        <v>106</v>
      </c>
      <c r="I87" s="34" t="s">
        <v>227</v>
      </c>
      <c r="J87" s="34" t="s">
        <v>228</v>
      </c>
      <c r="K87" s="34" t="s">
        <v>229</v>
      </c>
      <c r="L87" s="34"/>
    </row>
    <row r="88" spans="1:13" x14ac:dyDescent="0.25">
      <c r="A88" s="22">
        <v>408</v>
      </c>
      <c r="B88" s="2">
        <v>41722</v>
      </c>
      <c r="C88" s="3" t="s">
        <v>84</v>
      </c>
      <c r="D88" s="4">
        <v>1650</v>
      </c>
      <c r="E88" s="3" t="s">
        <v>1</v>
      </c>
      <c r="F88" s="5">
        <v>715</v>
      </c>
      <c r="G88" s="23"/>
      <c r="H88" s="34" t="s">
        <v>106</v>
      </c>
      <c r="I88" s="34" t="s">
        <v>227</v>
      </c>
      <c r="J88" s="34" t="s">
        <v>228</v>
      </c>
      <c r="K88" s="34" t="s">
        <v>229</v>
      </c>
    </row>
    <row r="89" spans="1:13" x14ac:dyDescent="0.25">
      <c r="A89" s="22">
        <v>432</v>
      </c>
      <c r="B89" s="2">
        <v>41722</v>
      </c>
      <c r="C89" s="3" t="s">
        <v>85</v>
      </c>
      <c r="D89" s="4">
        <v>3240</v>
      </c>
      <c r="E89" s="3" t="s">
        <v>1</v>
      </c>
      <c r="F89" s="5">
        <v>715</v>
      </c>
      <c r="G89" s="23"/>
      <c r="H89" s="36" t="s">
        <v>187</v>
      </c>
      <c r="I89" s="36" t="s">
        <v>230</v>
      </c>
      <c r="J89" s="36" t="s">
        <v>231</v>
      </c>
      <c r="K89" s="36" t="s">
        <v>192</v>
      </c>
    </row>
    <row r="90" spans="1:13" x14ac:dyDescent="0.25">
      <c r="A90" s="22">
        <v>436</v>
      </c>
      <c r="B90" s="2">
        <v>41722</v>
      </c>
      <c r="C90" s="3" t="s">
        <v>86</v>
      </c>
      <c r="D90" s="4">
        <v>3300</v>
      </c>
      <c r="E90" s="3" t="s">
        <v>1</v>
      </c>
      <c r="F90" s="5">
        <v>715</v>
      </c>
      <c r="G90" s="23"/>
      <c r="H90" s="36" t="s">
        <v>113</v>
      </c>
      <c r="I90" s="36" t="s">
        <v>155</v>
      </c>
      <c r="J90" s="36" t="s">
        <v>232</v>
      </c>
      <c r="K90" s="36" t="s">
        <v>233</v>
      </c>
      <c r="L90" s="36"/>
    </row>
    <row r="91" spans="1:13" x14ac:dyDescent="0.25">
      <c r="A91" s="22">
        <v>447</v>
      </c>
      <c r="B91" s="2">
        <v>41723</v>
      </c>
      <c r="C91" s="3" t="s">
        <v>87</v>
      </c>
      <c r="D91" s="4">
        <v>3102</v>
      </c>
      <c r="E91" s="3" t="s">
        <v>1</v>
      </c>
      <c r="F91" s="5">
        <v>715</v>
      </c>
      <c r="G91" s="23"/>
      <c r="H91" s="34" t="s">
        <v>106</v>
      </c>
      <c r="I91" s="34" t="s">
        <v>234</v>
      </c>
      <c r="J91" s="34" t="s">
        <v>108</v>
      </c>
      <c r="K91" s="34" t="s">
        <v>235</v>
      </c>
      <c r="L91" s="34"/>
    </row>
    <row r="92" spans="1:13" x14ac:dyDescent="0.25">
      <c r="A92" s="22">
        <v>461</v>
      </c>
      <c r="B92" s="2">
        <v>41724</v>
      </c>
      <c r="C92" s="3" t="s">
        <v>88</v>
      </c>
      <c r="D92" s="4">
        <v>800</v>
      </c>
      <c r="E92" s="3" t="s">
        <v>1</v>
      </c>
      <c r="F92" s="5">
        <v>715</v>
      </c>
      <c r="G92" s="23" t="s">
        <v>8</v>
      </c>
      <c r="H92" s="36" t="s">
        <v>113</v>
      </c>
      <c r="I92" s="36" t="s">
        <v>136</v>
      </c>
      <c r="J92" s="36" t="s">
        <v>177</v>
      </c>
      <c r="K92" s="36" t="s">
        <v>178</v>
      </c>
      <c r="L92" s="36"/>
    </row>
    <row r="93" spans="1:13" x14ac:dyDescent="0.25">
      <c r="A93" s="22">
        <v>462</v>
      </c>
      <c r="B93" s="2">
        <v>41724</v>
      </c>
      <c r="C93" s="3" t="s">
        <v>89</v>
      </c>
      <c r="D93" s="4">
        <v>800</v>
      </c>
      <c r="E93" s="3" t="s">
        <v>1</v>
      </c>
      <c r="F93" s="5">
        <v>715</v>
      </c>
      <c r="G93" s="23" t="s">
        <v>8</v>
      </c>
      <c r="H93" s="36" t="s">
        <v>113</v>
      </c>
      <c r="I93" s="36" t="s">
        <v>137</v>
      </c>
      <c r="J93" s="36" t="s">
        <v>175</v>
      </c>
      <c r="K93" s="36" t="s">
        <v>176</v>
      </c>
      <c r="L93" s="36"/>
    </row>
    <row r="94" spans="1:13" x14ac:dyDescent="0.25">
      <c r="A94" s="22">
        <v>463</v>
      </c>
      <c r="B94" s="2">
        <v>41724</v>
      </c>
      <c r="C94" s="3" t="s">
        <v>90</v>
      </c>
      <c r="D94" s="4">
        <v>800</v>
      </c>
      <c r="E94" s="3" t="s">
        <v>1</v>
      </c>
      <c r="F94" s="5">
        <v>715</v>
      </c>
      <c r="G94" s="23" t="s">
        <v>8</v>
      </c>
      <c r="H94" s="36" t="s">
        <v>113</v>
      </c>
      <c r="I94" s="36" t="s">
        <v>236</v>
      </c>
      <c r="J94" s="36" t="s">
        <v>124</v>
      </c>
      <c r="K94" s="36" t="s">
        <v>237</v>
      </c>
      <c r="L94" s="36"/>
    </row>
    <row r="95" spans="1:13" x14ac:dyDescent="0.25">
      <c r="A95" s="22">
        <v>483</v>
      </c>
      <c r="B95" s="2">
        <v>41725</v>
      </c>
      <c r="C95" s="3" t="s">
        <v>91</v>
      </c>
      <c r="D95" s="4">
        <v>10845</v>
      </c>
      <c r="E95" s="3" t="s">
        <v>1</v>
      </c>
      <c r="F95" s="5">
        <v>715</v>
      </c>
      <c r="G95" s="23"/>
      <c r="H95" s="36" t="s">
        <v>113</v>
      </c>
      <c r="I95" s="36" t="s">
        <v>238</v>
      </c>
      <c r="J95" s="36" t="s">
        <v>191</v>
      </c>
      <c r="K95" s="36" t="s">
        <v>239</v>
      </c>
    </row>
    <row r="96" spans="1:13" x14ac:dyDescent="0.25">
      <c r="A96" s="22">
        <v>492</v>
      </c>
      <c r="B96" s="2">
        <v>41725</v>
      </c>
      <c r="C96" s="3" t="s">
        <v>92</v>
      </c>
      <c r="D96" s="4">
        <v>3600</v>
      </c>
      <c r="E96" s="3" t="s">
        <v>1</v>
      </c>
      <c r="F96" s="5">
        <v>715</v>
      </c>
      <c r="G96" s="23"/>
      <c r="H96" s="36" t="s">
        <v>120</v>
      </c>
      <c r="I96" s="36" t="s">
        <v>212</v>
      </c>
      <c r="J96" s="36" t="s">
        <v>240</v>
      </c>
      <c r="K96" s="36" t="s">
        <v>241</v>
      </c>
    </row>
    <row r="97" spans="1:22" x14ac:dyDescent="0.25">
      <c r="A97" s="22">
        <v>525</v>
      </c>
      <c r="B97" s="2">
        <v>41726</v>
      </c>
      <c r="C97" s="3" t="s">
        <v>93</v>
      </c>
      <c r="D97" s="4">
        <v>3500</v>
      </c>
      <c r="E97" s="3" t="s">
        <v>1</v>
      </c>
      <c r="F97" s="5">
        <v>715</v>
      </c>
      <c r="G97" s="23"/>
      <c r="H97" s="34" t="s">
        <v>106</v>
      </c>
      <c r="I97" s="34" t="s">
        <v>242</v>
      </c>
      <c r="J97" s="34" t="s">
        <v>137</v>
      </c>
      <c r="K97" s="34" t="s">
        <v>243</v>
      </c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</row>
    <row r="98" spans="1:22" x14ac:dyDescent="0.25">
      <c r="A98" s="22">
        <v>533</v>
      </c>
      <c r="B98" s="2">
        <v>41729</v>
      </c>
      <c r="C98" s="3" t="s">
        <v>94</v>
      </c>
      <c r="D98" s="4">
        <v>3450</v>
      </c>
      <c r="E98" s="3" t="s">
        <v>1</v>
      </c>
      <c r="F98" s="5">
        <v>715</v>
      </c>
      <c r="G98" s="23"/>
      <c r="H98" s="36" t="s">
        <v>120</v>
      </c>
      <c r="I98" s="36" t="s">
        <v>225</v>
      </c>
      <c r="J98" s="36" t="s">
        <v>133</v>
      </c>
      <c r="K98" s="36" t="s">
        <v>297</v>
      </c>
    </row>
    <row r="99" spans="1:22" x14ac:dyDescent="0.25">
      <c r="A99" s="22">
        <v>543</v>
      </c>
      <c r="B99" s="2">
        <v>41729</v>
      </c>
      <c r="C99" s="3" t="s">
        <v>95</v>
      </c>
      <c r="D99" s="4">
        <v>2765</v>
      </c>
      <c r="E99" s="3" t="s">
        <v>1</v>
      </c>
      <c r="F99" s="5">
        <v>715</v>
      </c>
      <c r="G99" s="23"/>
      <c r="H99" s="34" t="s">
        <v>120</v>
      </c>
      <c r="I99" s="34" t="s">
        <v>244</v>
      </c>
      <c r="J99" s="34" t="s">
        <v>124</v>
      </c>
      <c r="K99" s="34" t="s">
        <v>245</v>
      </c>
    </row>
    <row r="100" spans="1:22" ht="13.5" thickBot="1" x14ac:dyDescent="0.3">
      <c r="A100" s="25">
        <v>557</v>
      </c>
      <c r="B100" s="26">
        <v>41729</v>
      </c>
      <c r="C100" s="27" t="s">
        <v>96</v>
      </c>
      <c r="D100" s="28">
        <v>3300</v>
      </c>
      <c r="E100" s="27" t="s">
        <v>1</v>
      </c>
      <c r="F100" s="29">
        <v>715</v>
      </c>
      <c r="G100" s="30"/>
      <c r="H100" s="34" t="s">
        <v>106</v>
      </c>
      <c r="I100" s="34" t="s">
        <v>121</v>
      </c>
      <c r="J100" s="34" t="s">
        <v>122</v>
      </c>
      <c r="K100" s="34" t="s">
        <v>123</v>
      </c>
      <c r="L100" s="34"/>
      <c r="M100" s="34"/>
    </row>
    <row r="101" spans="1:22" x14ac:dyDescent="0.25">
      <c r="A101" s="1"/>
      <c r="B101" s="2"/>
      <c r="C101" s="7" t="s">
        <v>97</v>
      </c>
      <c r="D101" s="15">
        <f>SUM(D6:D100)</f>
        <v>318605.01</v>
      </c>
      <c r="E101" s="3"/>
      <c r="F101" s="5"/>
      <c r="G101" s="6"/>
    </row>
    <row r="102" spans="1:22" x14ac:dyDescent="0.25">
      <c r="B102" s="37">
        <v>41699</v>
      </c>
      <c r="C102" s="34" t="s">
        <v>246</v>
      </c>
      <c r="D102" s="35">
        <v>4042</v>
      </c>
      <c r="E102" s="34"/>
      <c r="F102" s="40"/>
      <c r="G102" s="36"/>
      <c r="H102" s="34" t="s">
        <v>106</v>
      </c>
      <c r="I102" s="36" t="s">
        <v>247</v>
      </c>
      <c r="J102" s="36" t="s">
        <v>248</v>
      </c>
      <c r="K102" t="s">
        <v>249</v>
      </c>
    </row>
    <row r="103" spans="1:22" s="34" customFormat="1" x14ac:dyDescent="0.25">
      <c r="B103" s="37">
        <v>41702</v>
      </c>
      <c r="C103" s="34" t="s">
        <v>301</v>
      </c>
      <c r="D103" s="35">
        <v>3243</v>
      </c>
      <c r="F103" s="40"/>
      <c r="G103" s="36"/>
      <c r="H103" s="44" t="s">
        <v>120</v>
      </c>
      <c r="I103" s="36" t="s">
        <v>283</v>
      </c>
      <c r="J103" s="36" t="s">
        <v>303</v>
      </c>
      <c r="K103" s="36" t="s">
        <v>304</v>
      </c>
    </row>
    <row r="104" spans="1:22" s="34" customFormat="1" x14ac:dyDescent="0.25">
      <c r="B104" s="37">
        <v>41705</v>
      </c>
      <c r="C104" s="34" t="s">
        <v>301</v>
      </c>
      <c r="D104" s="35">
        <v>3450</v>
      </c>
      <c r="F104" s="40"/>
      <c r="G104" s="36"/>
      <c r="H104" s="34" t="s">
        <v>162</v>
      </c>
      <c r="I104" s="36" t="s">
        <v>308</v>
      </c>
      <c r="J104" s="36" t="s">
        <v>309</v>
      </c>
      <c r="K104" s="36" t="s">
        <v>310</v>
      </c>
    </row>
    <row r="105" spans="1:22" x14ac:dyDescent="0.25">
      <c r="B105" s="37">
        <v>41729</v>
      </c>
      <c r="C105" s="34" t="s">
        <v>246</v>
      </c>
      <c r="D105" s="35">
        <v>4042</v>
      </c>
      <c r="E105" s="34"/>
      <c r="F105" s="40"/>
      <c r="G105" s="36"/>
      <c r="H105" s="34" t="s">
        <v>106</v>
      </c>
      <c r="I105" s="36" t="s">
        <v>247</v>
      </c>
      <c r="J105" s="36" t="s">
        <v>248</v>
      </c>
      <c r="K105" s="34" t="s">
        <v>249</v>
      </c>
      <c r="L105" s="34"/>
    </row>
    <row r="106" spans="1:22" x14ac:dyDescent="0.25">
      <c r="B106" s="37"/>
      <c r="C106" s="41" t="s">
        <v>311</v>
      </c>
      <c r="D106" s="45">
        <f>SUM(D102:D105)</f>
        <v>14777</v>
      </c>
    </row>
    <row r="107" spans="1:22" s="34" customFormat="1" x14ac:dyDescent="0.25">
      <c r="B107" s="37"/>
      <c r="C107" s="41"/>
      <c r="D107" s="45"/>
    </row>
    <row r="108" spans="1:22" x14ac:dyDescent="0.25">
      <c r="B108" s="37"/>
      <c r="C108" s="42" t="s">
        <v>312</v>
      </c>
      <c r="D108" s="43">
        <f>D101+D106</f>
        <v>333382.01</v>
      </c>
    </row>
    <row r="109" spans="1:22" x14ac:dyDescent="0.25">
      <c r="B109" s="37"/>
    </row>
  </sheetData>
  <mergeCells count="2">
    <mergeCell ref="A1:E1"/>
    <mergeCell ref="A2:E2"/>
  </mergeCells>
  <pageMargins left="0.7" right="0.7" top="0.75" bottom="0.75" header="0.3" footer="0.3"/>
  <pageSetup scale="5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B18" sqref="B18"/>
    </sheetView>
  </sheetViews>
  <sheetFormatPr baseColWidth="10" defaultRowHeight="12.75" x14ac:dyDescent="0.25"/>
  <cols>
    <col min="1" max="1" width="46.1640625" style="34" bestFit="1" customWidth="1"/>
    <col min="2" max="2" width="41.33203125" style="34" bestFit="1" customWidth="1"/>
    <col min="3" max="3" width="64.6640625" style="34" bestFit="1" customWidth="1"/>
    <col min="4" max="16384" width="12" style="34"/>
  </cols>
  <sheetData>
    <row r="1" spans="1:7" ht="20.25" x14ac:dyDescent="0.35">
      <c r="A1" s="47"/>
      <c r="B1" s="48" t="s">
        <v>324</v>
      </c>
      <c r="C1" s="48"/>
      <c r="D1" s="48"/>
      <c r="E1" s="49"/>
      <c r="F1" s="49"/>
      <c r="G1" s="49"/>
    </row>
    <row r="2" spans="1:7" ht="13.5" x14ac:dyDescent="0.25">
      <c r="A2" s="50"/>
      <c r="B2" s="50"/>
      <c r="C2" s="50"/>
      <c r="D2" s="50"/>
      <c r="E2" s="49"/>
      <c r="F2" s="49"/>
      <c r="G2" s="49"/>
    </row>
    <row r="3" spans="1:7" ht="13.5" x14ac:dyDescent="0.25">
      <c r="A3" s="51" t="s">
        <v>102</v>
      </c>
      <c r="B3" s="52" t="s">
        <v>315</v>
      </c>
      <c r="C3" s="53"/>
      <c r="D3" s="50"/>
      <c r="E3" s="54"/>
      <c r="F3" s="49"/>
      <c r="G3" s="49"/>
    </row>
    <row r="4" spans="1:7" x14ac:dyDescent="0.25">
      <c r="A4" s="55" t="s">
        <v>187</v>
      </c>
      <c r="B4" s="56">
        <v>22000</v>
      </c>
      <c r="C4" s="57" t="s">
        <v>327</v>
      </c>
      <c r="D4" s="57" t="s">
        <v>316</v>
      </c>
      <c r="E4" s="54"/>
      <c r="F4" s="49"/>
      <c r="G4" s="58"/>
    </row>
    <row r="5" spans="1:7" x14ac:dyDescent="0.25">
      <c r="A5" s="55" t="s">
        <v>326</v>
      </c>
      <c r="B5" s="56">
        <v>22000</v>
      </c>
      <c r="C5" s="57" t="s">
        <v>328</v>
      </c>
      <c r="D5" s="57" t="s">
        <v>316</v>
      </c>
      <c r="E5" s="54"/>
      <c r="F5" s="49"/>
      <c r="G5" s="58"/>
    </row>
    <row r="6" spans="1:7" x14ac:dyDescent="0.25">
      <c r="A6" s="55" t="s">
        <v>325</v>
      </c>
      <c r="B6" s="56"/>
      <c r="C6" s="57" t="s">
        <v>329</v>
      </c>
      <c r="D6" s="57" t="s">
        <v>316</v>
      </c>
      <c r="E6" s="49"/>
      <c r="F6" s="49"/>
      <c r="G6" s="58"/>
    </row>
    <row r="7" spans="1:7" x14ac:dyDescent="0.25">
      <c r="A7" s="55" t="s">
        <v>318</v>
      </c>
      <c r="B7" s="56">
        <v>32000</v>
      </c>
      <c r="C7" s="57" t="s">
        <v>330</v>
      </c>
      <c r="D7" s="57" t="s">
        <v>317</v>
      </c>
      <c r="E7" s="49"/>
      <c r="F7" s="49"/>
      <c r="G7" s="58"/>
    </row>
    <row r="8" spans="1:7" ht="13.5" x14ac:dyDescent="0.25">
      <c r="A8" s="59" t="s">
        <v>97</v>
      </c>
      <c r="B8" s="60">
        <f>SUM(B4:B7)</f>
        <v>76000</v>
      </c>
      <c r="C8" s="50"/>
      <c r="D8" s="50"/>
      <c r="E8" s="49"/>
      <c r="F8" s="49"/>
      <c r="G8" s="49"/>
    </row>
    <row r="9" spans="1:7" ht="13.5" x14ac:dyDescent="0.25">
      <c r="A9" s="50"/>
      <c r="B9" s="61"/>
      <c r="C9" s="50"/>
      <c r="D9" s="50"/>
      <c r="E9" s="49"/>
      <c r="F9" s="49"/>
      <c r="G9" s="49"/>
    </row>
    <row r="10" spans="1:7" ht="13.5" x14ac:dyDescent="0.25">
      <c r="A10" s="50"/>
      <c r="B10" s="50"/>
      <c r="C10" s="50"/>
      <c r="D10" s="50"/>
      <c r="E10" s="49"/>
      <c r="F10" s="49"/>
      <c r="G10" s="49"/>
    </row>
    <row r="11" spans="1:7" ht="16.5" x14ac:dyDescent="0.3">
      <c r="A11" s="59" t="s">
        <v>331</v>
      </c>
      <c r="B11" s="62">
        <f>GUANAJUATO!D101</f>
        <v>318605.01</v>
      </c>
      <c r="C11" s="63"/>
      <c r="D11" s="61"/>
      <c r="E11" s="49"/>
      <c r="F11" s="49"/>
      <c r="G11" s="49"/>
    </row>
    <row r="12" spans="1:7" ht="16.5" x14ac:dyDescent="0.3">
      <c r="A12" s="59" t="s">
        <v>319</v>
      </c>
      <c r="B12" s="62">
        <f>GUANAJUATO!D106</f>
        <v>14777</v>
      </c>
      <c r="C12" s="63"/>
      <c r="D12" s="61"/>
      <c r="E12" s="49"/>
      <c r="F12" s="49"/>
      <c r="G12" s="49"/>
    </row>
    <row r="13" spans="1:7" ht="16.5" x14ac:dyDescent="0.3">
      <c r="A13" s="59" t="s">
        <v>320</v>
      </c>
      <c r="B13" s="62">
        <f>+B11+B12</f>
        <v>333382.01</v>
      </c>
      <c r="C13" s="63"/>
      <c r="D13" s="61"/>
      <c r="E13" s="49"/>
      <c r="F13" s="49"/>
      <c r="G13" s="49"/>
    </row>
    <row r="14" spans="1:7" ht="16.5" x14ac:dyDescent="0.3">
      <c r="A14" s="59" t="s">
        <v>321</v>
      </c>
      <c r="B14" s="62">
        <f>+B8</f>
        <v>76000</v>
      </c>
      <c r="C14" s="63"/>
      <c r="D14" s="61"/>
      <c r="E14" s="49"/>
      <c r="F14" s="49"/>
      <c r="G14" s="49"/>
    </row>
    <row r="15" spans="1:7" ht="13.5" x14ac:dyDescent="0.25">
      <c r="A15" s="64" t="s">
        <v>332</v>
      </c>
      <c r="B15" s="62">
        <f>+B13-B14</f>
        <v>257382.01</v>
      </c>
      <c r="C15" s="49"/>
      <c r="D15" s="49"/>
      <c r="E15" s="49"/>
      <c r="F15" s="49"/>
      <c r="G15" s="49"/>
    </row>
    <row r="16" spans="1:7" ht="13.5" x14ac:dyDescent="0.25">
      <c r="A16" s="64" t="s">
        <v>322</v>
      </c>
      <c r="B16" s="43">
        <f>+B15*0.16</f>
        <v>41181.121600000006</v>
      </c>
    </row>
    <row r="17" spans="1:2" ht="13.5" x14ac:dyDescent="0.25">
      <c r="A17" s="64" t="s">
        <v>323</v>
      </c>
      <c r="B17" s="43">
        <f>+B15+B16</f>
        <v>298563.13160000002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GUANAJUATO</vt:lpstr>
      <vt:lpstr>RESUMEN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contabilidad</cp:lastModifiedBy>
  <cp:lastPrinted>2014-04-14T16:37:49Z</cp:lastPrinted>
  <dcterms:created xsi:type="dcterms:W3CDTF">2014-04-14T15:15:21Z</dcterms:created>
  <dcterms:modified xsi:type="dcterms:W3CDTF">2014-04-15T15:56:42Z</dcterms:modified>
</cp:coreProperties>
</file>