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0980"/>
  </bookViews>
  <sheets>
    <sheet name="JUNIO" sheetId="1" r:id="rId1"/>
    <sheet name="Hoja1" sheetId="2" r:id="rId2"/>
  </sheets>
  <definedNames>
    <definedName name="_xlnm._FilterDatabase" localSheetId="0" hidden="1">JUNIO!$A$3:$H$45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B14" i="2" l="1"/>
  <c r="B7" i="2"/>
  <c r="B13" i="2" s="1"/>
  <c r="B10" i="2" l="1"/>
  <c r="B12" i="2" s="1"/>
  <c r="B15" i="2" s="1"/>
  <c r="B16" i="2" s="1"/>
  <c r="B17" i="2" s="1"/>
</calcChain>
</file>

<file path=xl/sharedStrings.xml><?xml version="1.0" encoding="utf-8"?>
<sst xmlns="http://schemas.openxmlformats.org/spreadsheetml/2006/main" count="260" uniqueCount="165">
  <si>
    <t>TOTAL</t>
  </si>
  <si>
    <t>NO.</t>
  </si>
  <si>
    <t>FECHA</t>
  </si>
  <si>
    <t>CONCEPTO</t>
  </si>
  <si>
    <t>DEPOSITOS</t>
  </si>
  <si>
    <t>SEDE</t>
  </si>
  <si>
    <t>CTA</t>
  </si>
  <si>
    <t>SERVICIO</t>
  </si>
  <si>
    <t>DEPOSITO DE 161301074078 SUC. CA 1301074078 00868540</t>
  </si>
  <si>
    <t>GUANAJUATO</t>
  </si>
  <si>
    <t>PAGO FACTURA D INT 0040614 00152075</t>
  </si>
  <si>
    <t>DEPOSITO S.B.C. 160083102511 SUC. CA 0083102511 00008323</t>
  </si>
  <si>
    <t>DEPOSITO DE 161301073458 SUC. CA 1301073458 00867759</t>
  </si>
  <si>
    <t>GERARDO PANTOJA JUN 14 D INT 0000058 00125009</t>
  </si>
  <si>
    <t>EBER HERNANDEZ JIMENEZ ALUMNO MAESTRIA D INT 1600831 00229248</t>
  </si>
  <si>
    <t>PAGO MENS MAEST161401006744 161401007364 D INT 1935200 00183265</t>
  </si>
  <si>
    <t>DEPOSITO DE 161401008619 SUC. VI 1401008619 00493805</t>
  </si>
  <si>
    <t>DEPOSITO DE 161402025795 SUC. GU 1402025795 00744926</t>
  </si>
  <si>
    <t>DEPOSITO DE 161301074141 SUC. V 1301074141 00847411</t>
  </si>
  <si>
    <t>DEPOSITO DE 161301077431 SUC. CA 1301077431 00870093</t>
  </si>
  <si>
    <t>DEPOSITO S.B.C. 160083102511 SUC. GA 0083102511 00008243</t>
  </si>
  <si>
    <t>DEPOSITO DE 161301076525 SUC. ES 1301076525 00123311</t>
  </si>
  <si>
    <t>TRAMITE DE CERTIFICADO D INT 0130614 00676371</t>
  </si>
  <si>
    <t>PAGO FACT D INT 0100614 00168533</t>
  </si>
  <si>
    <t>DEPOSITO DE 161401006395 SUC. PL 1401006395 00278542</t>
  </si>
  <si>
    <t>DEPOSITO DE 161102265260 SUC. DE 1102265260 00960423</t>
  </si>
  <si>
    <t>DEPOSITO S.B.C. SUC. CENTRO MAX,GTO 0000000000 00008320</t>
  </si>
  <si>
    <t>Pago de Certificado Ref Ma. Gpe Vazquez D INT 1999000 00113526</t>
  </si>
  <si>
    <t>DEPOSITO DE 161402025921 SUC. ES 1402025921 00124507</t>
  </si>
  <si>
    <t>DEPOSITO DE 161401008270 SUC. DO 1401008270 00900517</t>
  </si>
  <si>
    <t>DEPOSITO DE 161301073521 SUC. CA 1301073521 00873930</t>
  </si>
  <si>
    <t>DEPOSITO DE 161402026478 SUC. CA 1402026478 00869146</t>
  </si>
  <si>
    <t>DEPOSITO DE 160083102511 SUC. ES 0083102511 00131212</t>
  </si>
  <si>
    <t>DEPOSITO S.B.C. 161402024952 SUC. SU 1402024952 00008257</t>
  </si>
  <si>
    <t>DEPOSITO DE 161202023117 SUC. SE 1202023117 00054859</t>
  </si>
  <si>
    <t>Certificado de estudios de maestria D INT 0000001 00052156</t>
  </si>
  <si>
    <t>COLEGIATURA MAC OCTAVIO M MORENO ALBA D INT 0506141 00143961</t>
  </si>
  <si>
    <t>DEPOSITO DE 160083102511 SUC. YU 0083102511 00384038</t>
  </si>
  <si>
    <t>DEPOSITO DE SUC. ABASOLO,GTO 16 0000000000 00494858</t>
  </si>
  <si>
    <t>DEPOSITO DE 161401006681 SUC. DE 1401006681 00954295</t>
  </si>
  <si>
    <t>DEPOSITO DE 161401008619 SUC. VI 1401008619 00493804</t>
  </si>
  <si>
    <t>DEPOSITO DE 161401007078 SUC. C. 1401007078 00886921</t>
  </si>
  <si>
    <t>DEPOSITO DE 161401006807 SUC. SU 1401006807 00437045</t>
  </si>
  <si>
    <t>DEPOSITO DE SUC. DELTA 16140202 0000000000 00954883</t>
  </si>
  <si>
    <t>DEPOSITO DE 161401007713 SUC. EM 1401007713 00363881</t>
  </si>
  <si>
    <t>DEPOSITO DE 161401008110 SUC. BL 1401008110 00002063</t>
  </si>
  <si>
    <t>DEPOSITO DE 161401008779 SUC. AR 1401008779 00775431</t>
  </si>
  <si>
    <t>DEPOSITO DE 161401008047 SUC. SE 1401008047 00054943</t>
  </si>
  <si>
    <t>Gerardo Pantoja julio 2014 D INT 0000066 00703492</t>
  </si>
  <si>
    <t>Carlos S Mu oz julio 2014 D INT 0000065 00703535</t>
  </si>
  <si>
    <t>COSTO</t>
  </si>
  <si>
    <t>MGP-4</t>
  </si>
  <si>
    <t>LOCAL</t>
  </si>
  <si>
    <t>MGP-5</t>
  </si>
  <si>
    <t>MAC10</t>
  </si>
  <si>
    <t>ITC</t>
  </si>
  <si>
    <t xml:space="preserve">    + DEPOSITOS NO CONSIDERADOS</t>
  </si>
  <si>
    <t>TOTAL DEPOSITOS</t>
  </si>
  <si>
    <t>(-) MODULOS</t>
  </si>
  <si>
    <t>(-) SERVICIOS</t>
  </si>
  <si>
    <t>IVA</t>
  </si>
  <si>
    <t>TOTAL FACTURA</t>
  </si>
  <si>
    <t>AL 30  DE JUNIO DE 2014</t>
  </si>
  <si>
    <t>DEPOSITOS  JUNIO</t>
  </si>
  <si>
    <t>DIRECCION ESTRÁTEGICA</t>
  </si>
  <si>
    <t>MARCO NORMATIVO DE LA GENRENCIA DE PROYECTOS</t>
  </si>
  <si>
    <t>LEGISLACIÓN Y AREGLAMENTACION EN LA IND. DE LA CONST.</t>
  </si>
  <si>
    <t>RECUPERACION JUNIO</t>
  </si>
  <si>
    <t xml:space="preserve">MVI-IRAPUATO </t>
  </si>
  <si>
    <t>IRETA</t>
  </si>
  <si>
    <t>MORENO</t>
  </si>
  <si>
    <t>CECILIA</t>
  </si>
  <si>
    <t>CARMONA</t>
  </si>
  <si>
    <t>CONTRERAS</t>
  </si>
  <si>
    <t>JOSE GUILLERMO</t>
  </si>
  <si>
    <t>MGP4</t>
  </si>
  <si>
    <t xml:space="preserve">PANTOJA </t>
  </si>
  <si>
    <t>HERNANDEZ</t>
  </si>
  <si>
    <t>GERARDO</t>
  </si>
  <si>
    <t>JIMENEZ</t>
  </si>
  <si>
    <t>EBER</t>
  </si>
  <si>
    <t xml:space="preserve">GUTIERREZ </t>
  </si>
  <si>
    <t>TOLEDO</t>
  </si>
  <si>
    <t xml:space="preserve">JOSE FRANCISCO </t>
  </si>
  <si>
    <t xml:space="preserve">VAZQUEZ </t>
  </si>
  <si>
    <t>IBARRA</t>
  </si>
  <si>
    <t xml:space="preserve">RUBEN </t>
  </si>
  <si>
    <t xml:space="preserve">HERRERA </t>
  </si>
  <si>
    <t xml:space="preserve">CARLOS EDUARDO </t>
  </si>
  <si>
    <t>JAIMES</t>
  </si>
  <si>
    <t>MUNDO</t>
  </si>
  <si>
    <t>JAVIER</t>
  </si>
  <si>
    <t>TERRAZAS</t>
  </si>
  <si>
    <t>SOLIS</t>
  </si>
  <si>
    <t>ERIK ALFONSO</t>
  </si>
  <si>
    <t xml:space="preserve">PEREZ </t>
  </si>
  <si>
    <t xml:space="preserve">AGUILAR </t>
  </si>
  <si>
    <t>VIDAL</t>
  </si>
  <si>
    <t xml:space="preserve">DAVALOS </t>
  </si>
  <si>
    <t>LUNA</t>
  </si>
  <si>
    <t>JUAN PABLO</t>
  </si>
  <si>
    <t xml:space="preserve">EGRESADOS </t>
  </si>
  <si>
    <t xml:space="preserve">GASCA </t>
  </si>
  <si>
    <t>CERVANTES</t>
  </si>
  <si>
    <t>KARLA ELIZABETH</t>
  </si>
  <si>
    <t>PIÑA</t>
  </si>
  <si>
    <t>MA. GUADALUPE</t>
  </si>
  <si>
    <t>MONTIEL</t>
  </si>
  <si>
    <t xml:space="preserve">MARTINEZ </t>
  </si>
  <si>
    <t xml:space="preserve">OMAR ALEJANDRO </t>
  </si>
  <si>
    <t>SILVA</t>
  </si>
  <si>
    <t>MUÑOZ</t>
  </si>
  <si>
    <t>RODRIGO</t>
  </si>
  <si>
    <t xml:space="preserve">CAZARES </t>
  </si>
  <si>
    <t>RODRIGEZ</t>
  </si>
  <si>
    <t>VICENTE FELIPE</t>
  </si>
  <si>
    <t>ZUÑIGA</t>
  </si>
  <si>
    <t xml:space="preserve">RAMOS </t>
  </si>
  <si>
    <t xml:space="preserve">ALEJANDRO </t>
  </si>
  <si>
    <t xml:space="preserve">BALLESTEROS </t>
  </si>
  <si>
    <t>MERLO</t>
  </si>
  <si>
    <t xml:space="preserve">MARTIN </t>
  </si>
  <si>
    <t>MAC9</t>
  </si>
  <si>
    <t xml:space="preserve">ANDRES </t>
  </si>
  <si>
    <t>VIRGINIA</t>
  </si>
  <si>
    <t xml:space="preserve">MORENO </t>
  </si>
  <si>
    <t>ALBA</t>
  </si>
  <si>
    <t xml:space="preserve">OCTAVIO MANUEL </t>
  </si>
  <si>
    <t>AVILA</t>
  </si>
  <si>
    <t>PARADA</t>
  </si>
  <si>
    <t xml:space="preserve">LAURA YULIANA </t>
  </si>
  <si>
    <t xml:space="preserve">GONZALEZ </t>
  </si>
  <si>
    <t>TORRES</t>
  </si>
  <si>
    <t>MOISES</t>
  </si>
  <si>
    <t>RUIZ</t>
  </si>
  <si>
    <t xml:space="preserve">BERTHA ELENA </t>
  </si>
  <si>
    <t>SANCHEZ</t>
  </si>
  <si>
    <t>PAULINA</t>
  </si>
  <si>
    <t>MATA</t>
  </si>
  <si>
    <t>VIEYRA</t>
  </si>
  <si>
    <t xml:space="preserve">LUIS MIGUEL </t>
  </si>
  <si>
    <t>TEMORES</t>
  </si>
  <si>
    <t>OCAMPO</t>
  </si>
  <si>
    <t xml:space="preserve">EMILIO REYNALDO </t>
  </si>
  <si>
    <t>MUNOZ</t>
  </si>
  <si>
    <t>TELLEZ</t>
  </si>
  <si>
    <t xml:space="preserve">CARLOS SALVADOR </t>
  </si>
  <si>
    <t xml:space="preserve">IÑIGUEZ </t>
  </si>
  <si>
    <t>QUINTERO</t>
  </si>
  <si>
    <t>OSCAR TEODOCIO</t>
  </si>
  <si>
    <t>depositos no considerados</t>
  </si>
  <si>
    <t>transferencia realizado a las 16:48  ref. 16083102511</t>
  </si>
  <si>
    <t>GARCIA</t>
  </si>
  <si>
    <t>RANGEL</t>
  </si>
  <si>
    <t>JOSE ANTONIO</t>
  </si>
  <si>
    <t>MAC10 Y MGP5</t>
  </si>
  <si>
    <t>ANDRADE</t>
  </si>
  <si>
    <t>JAIME</t>
  </si>
  <si>
    <t>ARREDONDO DELGADO JOEL</t>
  </si>
  <si>
    <t>RAMIREZ</t>
  </si>
  <si>
    <t>PEREZ</t>
  </si>
  <si>
    <t>ROSA DEL CARMEN</t>
  </si>
  <si>
    <t>YOCUPICO</t>
  </si>
  <si>
    <t>CHAVEZ</t>
  </si>
  <si>
    <t>RACIEL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</si>
</sst>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8"/>
      <name val="Arial Unicode MS"/>
      <family val="2"/>
    </font>
    <font>
      <b/>
      <sz val="8"/>
      <name val="Arial Unicode MS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>
      <alignment horizontal="center" vertical="center" wrapText="1"/>
    </xf>
    <xf numFmtId="0" fontId="6" fillId="0" borderId="0"/>
    <xf numFmtId="0" fontId="1" fillId="0" borderId="0"/>
  </cellStyleXfs>
  <cellXfs count="39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vertical="center"/>
    </xf>
    <xf numFmtId="0" fontId="7" fillId="0" borderId="0" xfId="2" applyFont="1"/>
    <xf numFmtId="15" fontId="8" fillId="0" borderId="0" xfId="2" applyNumberFormat="1" applyFont="1" applyBorder="1" applyAlignment="1"/>
    <xf numFmtId="0" fontId="1" fillId="0" borderId="0" xfId="3"/>
    <xf numFmtId="0" fontId="6" fillId="0" borderId="0" xfId="2"/>
    <xf numFmtId="4" fontId="4" fillId="0" borderId="0" xfId="2" applyNumberFormat="1" applyFont="1" applyAlignment="1">
      <alignment horizontal="left"/>
    </xf>
    <xf numFmtId="4" fontId="4" fillId="0" borderId="0" xfId="2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1" fillId="0" borderId="0" xfId="3" applyFill="1"/>
    <xf numFmtId="0" fontId="3" fillId="0" borderId="0" xfId="2" applyFont="1"/>
    <xf numFmtId="4" fontId="3" fillId="0" borderId="0" xfId="2" applyNumberFormat="1" applyFont="1"/>
    <xf numFmtId="4" fontId="9" fillId="0" borderId="0" xfId="2" applyNumberFormat="1" applyFont="1"/>
    <xf numFmtId="0" fontId="2" fillId="0" borderId="0" xfId="3" applyFont="1"/>
    <xf numFmtId="0" fontId="4" fillId="0" borderId="0" xfId="2" applyFont="1"/>
    <xf numFmtId="4" fontId="4" fillId="3" borderId="0" xfId="2" applyNumberFormat="1" applyFont="1" applyFill="1"/>
    <xf numFmtId="4" fontId="6" fillId="0" borderId="0" xfId="2" applyNumberFormat="1"/>
    <xf numFmtId="4" fontId="4" fillId="0" borderId="0" xfId="2" applyNumberFormat="1" applyFont="1"/>
    <xf numFmtId="0" fontId="10" fillId="0" borderId="0" xfId="2" applyFont="1"/>
    <xf numFmtId="0" fontId="11" fillId="4" borderId="0" xfId="3" applyFont="1" applyFill="1"/>
    <xf numFmtId="4" fontId="2" fillId="0" borderId="0" xfId="0" applyNumberFormat="1" applyFont="1"/>
    <xf numFmtId="0" fontId="3" fillId="5" borderId="0" xfId="0" applyFont="1" applyFill="1" applyBorder="1" applyAlignment="1">
      <alignment vertical="center"/>
    </xf>
    <xf numFmtId="0" fontId="0" fillId="4" borderId="0" xfId="0" applyFill="1"/>
    <xf numFmtId="0" fontId="3" fillId="3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14" fontId="0" fillId="0" borderId="0" xfId="0" applyNumberFormat="1"/>
  </cellXfs>
  <cellStyles count="4">
    <cellStyle name="Normal" xfId="0" builtinId="0"/>
    <cellStyle name="Normal 4" xfId="3"/>
    <cellStyle name="Normal 5" xfId="2"/>
    <cellStyle name="Título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5"/>
  <sheetViews>
    <sheetView showGridLines="0" tabSelected="1" workbookViewId="0">
      <selection activeCell="K13" sqref="K13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67.1640625" bestFit="1" customWidth="1"/>
    <col min="4" max="4" width="13.33203125" bestFit="1" customWidth="1"/>
    <col min="5" max="5" width="13.83203125" bestFit="1" customWidth="1"/>
    <col min="6" max="6" width="5.33203125" bestFit="1" customWidth="1"/>
    <col min="7" max="7" width="11.1640625" bestFit="1" customWidth="1"/>
    <col min="8" max="8" width="14.6640625" customWidth="1"/>
    <col min="9" max="9" width="15.1640625" customWidth="1"/>
    <col min="10" max="10" width="12" customWidth="1"/>
  </cols>
  <sheetData>
    <row r="3" spans="1:11" x14ac:dyDescent="0.25">
      <c r="A3" s="8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8" t="s">
        <v>6</v>
      </c>
      <c r="G3" s="8" t="s">
        <v>7</v>
      </c>
    </row>
    <row r="4" spans="1:11" x14ac:dyDescent="0.25">
      <c r="A4" s="1">
        <v>47</v>
      </c>
      <c r="B4" s="2">
        <v>41794</v>
      </c>
      <c r="C4" s="34" t="s">
        <v>8</v>
      </c>
      <c r="D4" s="4">
        <v>800</v>
      </c>
      <c r="E4" s="3" t="s">
        <v>9</v>
      </c>
      <c r="F4" s="5">
        <v>715</v>
      </c>
      <c r="G4" s="13" t="s">
        <v>7</v>
      </c>
      <c r="H4" s="35" t="s">
        <v>68</v>
      </c>
      <c r="I4" t="s">
        <v>69</v>
      </c>
      <c r="J4" t="s">
        <v>70</v>
      </c>
      <c r="K4" t="s">
        <v>71</v>
      </c>
    </row>
    <row r="5" spans="1:11" x14ac:dyDescent="0.25">
      <c r="A5" s="1">
        <v>23</v>
      </c>
      <c r="B5" s="2">
        <v>41792</v>
      </c>
      <c r="C5" s="34" t="s">
        <v>12</v>
      </c>
      <c r="D5" s="4">
        <v>800</v>
      </c>
      <c r="E5" s="3" t="s">
        <v>9</v>
      </c>
      <c r="F5" s="5">
        <v>715</v>
      </c>
      <c r="G5" s="13" t="s">
        <v>7</v>
      </c>
      <c r="H5" s="35" t="s">
        <v>68</v>
      </c>
      <c r="I5" t="s">
        <v>72</v>
      </c>
      <c r="J5" t="s">
        <v>73</v>
      </c>
      <c r="K5" t="s">
        <v>74</v>
      </c>
    </row>
    <row r="6" spans="1:11" x14ac:dyDescent="0.25">
      <c r="A6" s="1">
        <v>27</v>
      </c>
      <c r="B6" s="2">
        <v>41792</v>
      </c>
      <c r="C6" s="34" t="s">
        <v>29</v>
      </c>
      <c r="D6" s="4">
        <v>3255</v>
      </c>
      <c r="E6" s="3" t="s">
        <v>9</v>
      </c>
      <c r="F6" s="5">
        <v>715</v>
      </c>
      <c r="G6" s="12"/>
      <c r="H6" t="s">
        <v>75</v>
      </c>
      <c r="I6" t="s">
        <v>110</v>
      </c>
      <c r="J6" t="s">
        <v>111</v>
      </c>
      <c r="K6" t="s">
        <v>112</v>
      </c>
    </row>
    <row r="7" spans="1:11" x14ac:dyDescent="0.25">
      <c r="A7" s="1">
        <v>26</v>
      </c>
      <c r="B7" s="2">
        <v>41792</v>
      </c>
      <c r="C7" s="36" t="s">
        <v>37</v>
      </c>
      <c r="D7" s="4">
        <v>3250</v>
      </c>
      <c r="E7" s="3" t="s">
        <v>9</v>
      </c>
      <c r="F7" s="5">
        <v>715</v>
      </c>
      <c r="G7" s="13"/>
    </row>
    <row r="8" spans="1:11" x14ac:dyDescent="0.25">
      <c r="A8" s="1">
        <v>39</v>
      </c>
      <c r="B8" s="2">
        <v>41793</v>
      </c>
      <c r="C8" s="34" t="s">
        <v>21</v>
      </c>
      <c r="D8" s="4">
        <v>800</v>
      </c>
      <c r="E8" s="3" t="s">
        <v>9</v>
      </c>
      <c r="F8" s="5">
        <v>715</v>
      </c>
      <c r="G8" s="13" t="s">
        <v>7</v>
      </c>
      <c r="H8" s="35" t="s">
        <v>68</v>
      </c>
      <c r="I8" t="s">
        <v>95</v>
      </c>
      <c r="J8" t="s">
        <v>96</v>
      </c>
      <c r="K8" t="s">
        <v>97</v>
      </c>
    </row>
    <row r="9" spans="1:11" x14ac:dyDescent="0.25">
      <c r="A9" s="1">
        <v>54</v>
      </c>
      <c r="B9" s="2">
        <v>41794</v>
      </c>
      <c r="C9" s="3" t="s">
        <v>10</v>
      </c>
      <c r="D9" s="4">
        <v>3243</v>
      </c>
      <c r="E9" s="3" t="s">
        <v>9</v>
      </c>
      <c r="F9" s="5">
        <v>715</v>
      </c>
      <c r="G9" s="13"/>
    </row>
    <row r="10" spans="1:11" x14ac:dyDescent="0.25">
      <c r="A10" s="1">
        <v>70</v>
      </c>
      <c r="B10" s="2">
        <v>41794</v>
      </c>
      <c r="C10" s="34" t="s">
        <v>14</v>
      </c>
      <c r="D10" s="4">
        <v>4000</v>
      </c>
      <c r="E10" s="3" t="s">
        <v>9</v>
      </c>
      <c r="F10" s="5">
        <v>715</v>
      </c>
      <c r="G10" s="13"/>
      <c r="H10" t="s">
        <v>54</v>
      </c>
      <c r="I10" t="s">
        <v>77</v>
      </c>
      <c r="J10" t="s">
        <v>79</v>
      </c>
      <c r="K10" t="s">
        <v>80</v>
      </c>
    </row>
    <row r="11" spans="1:11" x14ac:dyDescent="0.25">
      <c r="A11" s="1">
        <v>64</v>
      </c>
      <c r="B11" s="2">
        <v>41794</v>
      </c>
      <c r="C11" s="34" t="s">
        <v>15</v>
      </c>
      <c r="D11" s="4">
        <v>6486</v>
      </c>
      <c r="E11" s="3" t="s">
        <v>9</v>
      </c>
      <c r="F11" s="5">
        <v>715</v>
      </c>
      <c r="G11" s="13"/>
      <c r="H11" t="s">
        <v>75</v>
      </c>
      <c r="I11" t="s">
        <v>81</v>
      </c>
      <c r="J11" t="s">
        <v>82</v>
      </c>
      <c r="K11" t="s">
        <v>83</v>
      </c>
    </row>
    <row r="12" spans="1:11" x14ac:dyDescent="0.25">
      <c r="A12" s="1">
        <v>46</v>
      </c>
      <c r="B12" s="2">
        <v>41794</v>
      </c>
      <c r="C12" s="34" t="s">
        <v>33</v>
      </c>
      <c r="D12" s="4">
        <v>3243</v>
      </c>
      <c r="E12" s="3" t="s">
        <v>9</v>
      </c>
      <c r="F12" s="5">
        <v>715</v>
      </c>
      <c r="G12" s="12"/>
      <c r="H12" t="s">
        <v>54</v>
      </c>
      <c r="I12" t="s">
        <v>119</v>
      </c>
      <c r="J12" t="s">
        <v>120</v>
      </c>
      <c r="K12" t="s">
        <v>121</v>
      </c>
    </row>
    <row r="13" spans="1:11" x14ac:dyDescent="0.25">
      <c r="A13" s="1">
        <v>69</v>
      </c>
      <c r="B13" s="2">
        <v>41794</v>
      </c>
      <c r="C13" s="3" t="s">
        <v>38</v>
      </c>
      <c r="D13" s="4">
        <v>3243</v>
      </c>
      <c r="E13" s="3" t="s">
        <v>9</v>
      </c>
      <c r="F13" s="5">
        <v>715</v>
      </c>
      <c r="G13" s="13"/>
      <c r="H13" t="s">
        <v>51</v>
      </c>
      <c r="I13" t="s">
        <v>162</v>
      </c>
      <c r="J13" t="s">
        <v>163</v>
      </c>
      <c r="K13" t="s">
        <v>164</v>
      </c>
    </row>
    <row r="14" spans="1:11" x14ac:dyDescent="0.25">
      <c r="A14" s="1">
        <v>74</v>
      </c>
      <c r="B14" s="2">
        <v>41795</v>
      </c>
      <c r="C14" s="36" t="s">
        <v>11</v>
      </c>
      <c r="D14" s="4">
        <v>3950</v>
      </c>
      <c r="E14" s="3" t="s">
        <v>9</v>
      </c>
      <c r="F14" s="5">
        <v>715</v>
      </c>
      <c r="G14" s="12"/>
    </row>
    <row r="15" spans="1:11" x14ac:dyDescent="0.25">
      <c r="A15" s="1">
        <v>82</v>
      </c>
      <c r="B15" s="2">
        <v>41795</v>
      </c>
      <c r="C15" s="34" t="s">
        <v>13</v>
      </c>
      <c r="D15" s="4">
        <v>3250</v>
      </c>
      <c r="E15" s="3" t="s">
        <v>9</v>
      </c>
      <c r="F15" s="5">
        <v>715</v>
      </c>
      <c r="G15" s="13"/>
      <c r="H15" t="s">
        <v>75</v>
      </c>
      <c r="I15" t="s">
        <v>76</v>
      </c>
      <c r="J15" t="s">
        <v>77</v>
      </c>
      <c r="K15" t="s">
        <v>78</v>
      </c>
    </row>
    <row r="16" spans="1:11" x14ac:dyDescent="0.25">
      <c r="A16" s="1">
        <v>80</v>
      </c>
      <c r="B16" s="2">
        <v>41795</v>
      </c>
      <c r="C16" s="34" t="s">
        <v>16</v>
      </c>
      <c r="D16" s="4">
        <v>800</v>
      </c>
      <c r="E16" s="3" t="s">
        <v>9</v>
      </c>
      <c r="F16" s="5">
        <v>715</v>
      </c>
      <c r="G16" s="13" t="s">
        <v>7</v>
      </c>
      <c r="H16" t="s">
        <v>75</v>
      </c>
      <c r="I16" t="s">
        <v>84</v>
      </c>
      <c r="J16" t="s">
        <v>85</v>
      </c>
      <c r="K16" t="s">
        <v>86</v>
      </c>
    </row>
    <row r="17" spans="1:11" x14ac:dyDescent="0.25">
      <c r="A17" s="1">
        <v>84</v>
      </c>
      <c r="B17" s="2">
        <v>41795</v>
      </c>
      <c r="C17" s="34" t="s">
        <v>17</v>
      </c>
      <c r="D17" s="4">
        <v>3450</v>
      </c>
      <c r="E17" s="3" t="s">
        <v>9</v>
      </c>
      <c r="F17" s="5">
        <v>715</v>
      </c>
      <c r="G17" s="13"/>
      <c r="H17" t="s">
        <v>54</v>
      </c>
      <c r="I17" t="s">
        <v>87</v>
      </c>
      <c r="J17" t="s">
        <v>81</v>
      </c>
      <c r="K17" t="s">
        <v>88</v>
      </c>
    </row>
    <row r="18" spans="1:11" x14ac:dyDescent="0.25">
      <c r="A18" s="1">
        <v>71</v>
      </c>
      <c r="B18" s="2">
        <v>41795</v>
      </c>
      <c r="C18" s="3" t="s">
        <v>26</v>
      </c>
      <c r="D18" s="4">
        <v>3240</v>
      </c>
      <c r="E18" s="3" t="s">
        <v>9</v>
      </c>
      <c r="F18" s="5">
        <v>715</v>
      </c>
      <c r="G18" s="13"/>
    </row>
    <row r="19" spans="1:11" x14ac:dyDescent="0.25">
      <c r="A19" s="1">
        <v>92</v>
      </c>
      <c r="B19" s="2">
        <v>41795</v>
      </c>
      <c r="C19" s="34" t="s">
        <v>28</v>
      </c>
      <c r="D19" s="4">
        <v>3243</v>
      </c>
      <c r="E19" s="3" t="s">
        <v>9</v>
      </c>
      <c r="F19" s="5">
        <v>715</v>
      </c>
      <c r="G19" s="13"/>
      <c r="H19" t="s">
        <v>54</v>
      </c>
      <c r="I19" t="s">
        <v>107</v>
      </c>
      <c r="J19" t="s">
        <v>108</v>
      </c>
      <c r="K19" t="s">
        <v>109</v>
      </c>
    </row>
    <row r="20" spans="1:11" x14ac:dyDescent="0.25">
      <c r="A20" s="1">
        <v>81</v>
      </c>
      <c r="B20" s="2">
        <v>41795</v>
      </c>
      <c r="C20" s="34" t="s">
        <v>31</v>
      </c>
      <c r="D20" s="4">
        <v>3243</v>
      </c>
      <c r="E20" s="3" t="s">
        <v>9</v>
      </c>
      <c r="F20" s="5">
        <v>715</v>
      </c>
      <c r="G20" s="12"/>
      <c r="H20" t="s">
        <v>54</v>
      </c>
      <c r="I20" t="s">
        <v>116</v>
      </c>
      <c r="J20" t="s">
        <v>117</v>
      </c>
      <c r="K20" t="s">
        <v>118</v>
      </c>
    </row>
    <row r="21" spans="1:11" x14ac:dyDescent="0.25">
      <c r="A21" s="1">
        <v>83</v>
      </c>
      <c r="B21" s="2">
        <v>41795</v>
      </c>
      <c r="C21" s="34" t="s">
        <v>36</v>
      </c>
      <c r="D21" s="4">
        <v>3243</v>
      </c>
      <c r="E21" s="3" t="s">
        <v>9</v>
      </c>
      <c r="F21" s="5">
        <v>715</v>
      </c>
      <c r="G21" s="13"/>
      <c r="H21" t="s">
        <v>54</v>
      </c>
      <c r="I21" t="s">
        <v>125</v>
      </c>
      <c r="J21" t="s">
        <v>126</v>
      </c>
      <c r="K21" t="s">
        <v>127</v>
      </c>
    </row>
    <row r="22" spans="1:11" x14ac:dyDescent="0.25">
      <c r="A22" s="1">
        <v>76</v>
      </c>
      <c r="B22" s="2">
        <v>41795</v>
      </c>
      <c r="C22" s="37" t="s">
        <v>39</v>
      </c>
      <c r="D22" s="4">
        <v>3243</v>
      </c>
      <c r="E22" s="3" t="s">
        <v>9</v>
      </c>
      <c r="F22" s="5">
        <v>715</v>
      </c>
      <c r="G22" s="12"/>
      <c r="H22" t="s">
        <v>75</v>
      </c>
      <c r="I22" t="s">
        <v>147</v>
      </c>
      <c r="J22" t="s">
        <v>148</v>
      </c>
      <c r="K22" t="s">
        <v>149</v>
      </c>
    </row>
    <row r="23" spans="1:11" x14ac:dyDescent="0.25">
      <c r="A23" s="1">
        <v>79</v>
      </c>
      <c r="B23" s="2">
        <v>41795</v>
      </c>
      <c r="C23" s="34" t="s">
        <v>40</v>
      </c>
      <c r="D23" s="4">
        <v>3760</v>
      </c>
      <c r="E23" s="3" t="s">
        <v>9</v>
      </c>
      <c r="F23" s="5">
        <v>715</v>
      </c>
      <c r="G23" s="13"/>
      <c r="H23" t="s">
        <v>75</v>
      </c>
      <c r="I23" t="s">
        <v>84</v>
      </c>
      <c r="J23" t="s">
        <v>85</v>
      </c>
      <c r="K23" t="s">
        <v>86</v>
      </c>
    </row>
    <row r="24" spans="1:11" x14ac:dyDescent="0.25">
      <c r="A24" s="1">
        <v>88</v>
      </c>
      <c r="B24" s="2">
        <v>41795</v>
      </c>
      <c r="C24" s="34" t="s">
        <v>41</v>
      </c>
      <c r="D24" s="4">
        <v>3240</v>
      </c>
      <c r="E24" s="3" t="s">
        <v>9</v>
      </c>
      <c r="F24" s="5">
        <v>715</v>
      </c>
      <c r="G24" s="12"/>
      <c r="H24" t="s">
        <v>75</v>
      </c>
      <c r="I24" t="s">
        <v>128</v>
      </c>
      <c r="J24" t="s">
        <v>129</v>
      </c>
      <c r="K24" t="s">
        <v>130</v>
      </c>
    </row>
    <row r="25" spans="1:11" x14ac:dyDescent="0.25">
      <c r="A25" s="1">
        <v>94</v>
      </c>
      <c r="B25" s="2">
        <v>41795</v>
      </c>
      <c r="C25" s="34" t="s">
        <v>42</v>
      </c>
      <c r="D25" s="4">
        <v>3240</v>
      </c>
      <c r="E25" s="3" t="s">
        <v>9</v>
      </c>
      <c r="F25" s="5">
        <v>715</v>
      </c>
      <c r="G25" s="12"/>
      <c r="H25" t="s">
        <v>75</v>
      </c>
      <c r="I25" t="s">
        <v>131</v>
      </c>
      <c r="J25" t="s">
        <v>132</v>
      </c>
      <c r="K25" t="s">
        <v>133</v>
      </c>
    </row>
    <row r="26" spans="1:11" x14ac:dyDescent="0.25">
      <c r="A26" s="1">
        <v>95</v>
      </c>
      <c r="B26" s="2">
        <v>41795</v>
      </c>
      <c r="C26" s="34" t="s">
        <v>43</v>
      </c>
      <c r="D26" s="4">
        <v>3243</v>
      </c>
      <c r="E26" s="3" t="s">
        <v>9</v>
      </c>
      <c r="F26" s="5">
        <v>715</v>
      </c>
      <c r="G26" s="12"/>
    </row>
    <row r="27" spans="1:11" x14ac:dyDescent="0.25">
      <c r="A27" s="1">
        <v>96</v>
      </c>
      <c r="B27" s="2">
        <v>41795</v>
      </c>
      <c r="C27" s="34" t="s">
        <v>44</v>
      </c>
      <c r="D27" s="4">
        <v>3760</v>
      </c>
      <c r="E27" s="3" t="s">
        <v>9</v>
      </c>
      <c r="F27" s="5">
        <v>715</v>
      </c>
      <c r="G27" s="12"/>
      <c r="H27" t="s">
        <v>75</v>
      </c>
      <c r="I27" t="s">
        <v>134</v>
      </c>
      <c r="K27" t="s">
        <v>135</v>
      </c>
    </row>
    <row r="28" spans="1:11" x14ac:dyDescent="0.25">
      <c r="A28" s="1">
        <v>97</v>
      </c>
      <c r="B28" s="2">
        <v>41795</v>
      </c>
      <c r="C28" s="34" t="s">
        <v>45</v>
      </c>
      <c r="D28" s="4">
        <v>3360</v>
      </c>
      <c r="E28" s="3" t="s">
        <v>9</v>
      </c>
      <c r="F28" s="5">
        <v>715</v>
      </c>
      <c r="G28" s="12"/>
      <c r="H28" t="s">
        <v>75</v>
      </c>
      <c r="I28" t="s">
        <v>136</v>
      </c>
      <c r="J28" t="s">
        <v>114</v>
      </c>
      <c r="K28" t="s">
        <v>137</v>
      </c>
    </row>
    <row r="29" spans="1:11" x14ac:dyDescent="0.25">
      <c r="A29" s="1">
        <v>114</v>
      </c>
      <c r="B29" s="2">
        <v>41796</v>
      </c>
      <c r="C29" s="34" t="s">
        <v>19</v>
      </c>
      <c r="D29" s="4">
        <v>800</v>
      </c>
      <c r="E29" s="3" t="s">
        <v>9</v>
      </c>
      <c r="F29" s="5">
        <v>715</v>
      </c>
      <c r="G29" s="13" t="s">
        <v>7</v>
      </c>
      <c r="H29" s="35" t="s">
        <v>68</v>
      </c>
      <c r="I29" t="s">
        <v>92</v>
      </c>
      <c r="J29" t="s">
        <v>93</v>
      </c>
      <c r="K29" t="s">
        <v>94</v>
      </c>
    </row>
    <row r="30" spans="1:11" x14ac:dyDescent="0.25">
      <c r="A30" s="1">
        <v>98</v>
      </c>
      <c r="B30" s="2">
        <v>41796</v>
      </c>
      <c r="C30" s="36" t="s">
        <v>20</v>
      </c>
      <c r="D30" s="4">
        <v>3243</v>
      </c>
      <c r="E30" s="3" t="s">
        <v>9</v>
      </c>
      <c r="F30" s="5">
        <v>715</v>
      </c>
      <c r="G30" s="13"/>
      <c r="H30" t="s">
        <v>54</v>
      </c>
      <c r="I30" t="s">
        <v>159</v>
      </c>
      <c r="J30" t="s">
        <v>160</v>
      </c>
      <c r="K30" t="s">
        <v>161</v>
      </c>
    </row>
    <row r="31" spans="1:11" x14ac:dyDescent="0.25">
      <c r="A31" s="1">
        <v>139</v>
      </c>
      <c r="B31" s="2">
        <v>41799</v>
      </c>
      <c r="C31" s="34" t="s">
        <v>18</v>
      </c>
      <c r="D31" s="4">
        <v>800</v>
      </c>
      <c r="E31" s="3" t="s">
        <v>9</v>
      </c>
      <c r="F31" s="5">
        <v>715</v>
      </c>
      <c r="G31" s="13" t="s">
        <v>7</v>
      </c>
      <c r="H31" s="35" t="s">
        <v>68</v>
      </c>
      <c r="I31" t="s">
        <v>89</v>
      </c>
      <c r="J31" t="s">
        <v>90</v>
      </c>
      <c r="K31" t="s">
        <v>91</v>
      </c>
    </row>
    <row r="32" spans="1:11" x14ac:dyDescent="0.25">
      <c r="A32" s="1">
        <v>137</v>
      </c>
      <c r="B32" s="2">
        <v>41799</v>
      </c>
      <c r="C32" s="34" t="s">
        <v>24</v>
      </c>
      <c r="D32" s="4">
        <v>3240</v>
      </c>
      <c r="E32" s="3" t="s">
        <v>9</v>
      </c>
      <c r="F32" s="5">
        <v>715</v>
      </c>
      <c r="G32" s="13"/>
      <c r="H32" t="s">
        <v>75</v>
      </c>
      <c r="I32" t="s">
        <v>98</v>
      </c>
      <c r="J32" t="s">
        <v>99</v>
      </c>
      <c r="K32" t="s">
        <v>100</v>
      </c>
    </row>
    <row r="33" spans="1:12" x14ac:dyDescent="0.25">
      <c r="A33" s="1">
        <v>134</v>
      </c>
      <c r="B33" s="2">
        <v>41799</v>
      </c>
      <c r="C33" s="34" t="s">
        <v>46</v>
      </c>
      <c r="D33" s="4">
        <v>3450</v>
      </c>
      <c r="E33" s="3" t="s">
        <v>9</v>
      </c>
      <c r="F33" s="5">
        <v>715</v>
      </c>
      <c r="G33" s="12"/>
      <c r="H33" t="s">
        <v>75</v>
      </c>
      <c r="I33" t="s">
        <v>138</v>
      </c>
      <c r="J33" t="s">
        <v>139</v>
      </c>
      <c r="K33" t="s">
        <v>140</v>
      </c>
    </row>
    <row r="34" spans="1:12" x14ac:dyDescent="0.25">
      <c r="A34" s="1">
        <v>162</v>
      </c>
      <c r="B34" s="2">
        <v>41800</v>
      </c>
      <c r="C34" s="3" t="s">
        <v>23</v>
      </c>
      <c r="D34" s="4">
        <v>14445</v>
      </c>
      <c r="E34" s="3" t="s">
        <v>9</v>
      </c>
      <c r="F34" s="5">
        <v>715</v>
      </c>
      <c r="G34" s="13"/>
      <c r="H34" s="35" t="s">
        <v>155</v>
      </c>
      <c r="I34" t="s">
        <v>77</v>
      </c>
      <c r="J34" t="s">
        <v>156</v>
      </c>
      <c r="K34" t="s">
        <v>157</v>
      </c>
      <c r="L34" t="s">
        <v>158</v>
      </c>
    </row>
    <row r="35" spans="1:12" x14ac:dyDescent="0.25">
      <c r="A35" s="1">
        <v>180</v>
      </c>
      <c r="B35" s="2">
        <v>41801</v>
      </c>
      <c r="C35" s="34" t="s">
        <v>34</v>
      </c>
      <c r="D35" s="4">
        <v>800</v>
      </c>
      <c r="E35" s="3" t="s">
        <v>9</v>
      </c>
      <c r="F35" s="5">
        <v>715</v>
      </c>
      <c r="G35" s="13" t="s">
        <v>7</v>
      </c>
      <c r="H35" t="s">
        <v>122</v>
      </c>
      <c r="I35" t="s">
        <v>84</v>
      </c>
      <c r="J35" t="s">
        <v>123</v>
      </c>
      <c r="K35" t="s">
        <v>124</v>
      </c>
    </row>
    <row r="36" spans="1:12" x14ac:dyDescent="0.25">
      <c r="A36" s="1">
        <v>21</v>
      </c>
      <c r="B36" s="14">
        <v>41803</v>
      </c>
      <c r="C36" s="3" t="s">
        <v>22</v>
      </c>
      <c r="D36" s="4">
        <v>800</v>
      </c>
      <c r="E36" s="3" t="s">
        <v>9</v>
      </c>
      <c r="F36" s="5">
        <v>170</v>
      </c>
      <c r="G36" s="13" t="s">
        <v>7</v>
      </c>
    </row>
    <row r="37" spans="1:12" x14ac:dyDescent="0.25">
      <c r="A37" s="1">
        <v>304</v>
      </c>
      <c r="B37" s="2">
        <v>41806</v>
      </c>
      <c r="C37" s="34" t="s">
        <v>47</v>
      </c>
      <c r="D37" s="4">
        <v>4350</v>
      </c>
      <c r="E37" s="3" t="s">
        <v>9</v>
      </c>
      <c r="F37" s="5">
        <v>715</v>
      </c>
      <c r="G37" s="12"/>
      <c r="H37" t="s">
        <v>75</v>
      </c>
      <c r="I37" t="s">
        <v>141</v>
      </c>
      <c r="J37" t="s">
        <v>142</v>
      </c>
      <c r="K37" t="s">
        <v>143</v>
      </c>
    </row>
    <row r="38" spans="1:12" x14ac:dyDescent="0.25">
      <c r="A38" s="1">
        <v>350</v>
      </c>
      <c r="B38" s="2">
        <v>41807</v>
      </c>
      <c r="C38" s="34" t="s">
        <v>27</v>
      </c>
      <c r="D38" s="4">
        <v>800</v>
      </c>
      <c r="E38" s="3" t="s">
        <v>9</v>
      </c>
      <c r="F38" s="5">
        <v>715</v>
      </c>
      <c r="G38" s="13" t="s">
        <v>7</v>
      </c>
      <c r="H38" t="s">
        <v>68</v>
      </c>
      <c r="I38" t="s">
        <v>84</v>
      </c>
      <c r="J38" t="s">
        <v>105</v>
      </c>
      <c r="K38" t="s">
        <v>106</v>
      </c>
    </row>
    <row r="39" spans="1:12" x14ac:dyDescent="0.25">
      <c r="A39" s="1">
        <v>316</v>
      </c>
      <c r="B39" s="2">
        <v>41807</v>
      </c>
      <c r="C39" s="3" t="s">
        <v>35</v>
      </c>
      <c r="D39" s="4">
        <v>800</v>
      </c>
      <c r="E39" s="3" t="s">
        <v>9</v>
      </c>
      <c r="F39" s="5">
        <v>715</v>
      </c>
      <c r="G39" s="13" t="s">
        <v>7</v>
      </c>
    </row>
    <row r="40" spans="1:12" x14ac:dyDescent="0.25">
      <c r="A40" s="1">
        <v>374</v>
      </c>
      <c r="B40" s="2">
        <v>41808</v>
      </c>
      <c r="C40" s="34" t="s">
        <v>25</v>
      </c>
      <c r="D40" s="4">
        <v>800</v>
      </c>
      <c r="E40" s="3" t="s">
        <v>9</v>
      </c>
      <c r="F40" s="5">
        <v>715</v>
      </c>
      <c r="G40" s="13" t="s">
        <v>7</v>
      </c>
      <c r="H40" t="s">
        <v>101</v>
      </c>
      <c r="I40" t="s">
        <v>102</v>
      </c>
      <c r="J40" t="s">
        <v>103</v>
      </c>
      <c r="K40" t="s">
        <v>104</v>
      </c>
    </row>
    <row r="41" spans="1:12" x14ac:dyDescent="0.25">
      <c r="A41" s="1">
        <v>389</v>
      </c>
      <c r="B41" s="2">
        <v>41808</v>
      </c>
      <c r="C41" s="34" t="s">
        <v>30</v>
      </c>
      <c r="D41" s="4">
        <v>800</v>
      </c>
      <c r="E41" s="3" t="s">
        <v>9</v>
      </c>
      <c r="F41" s="5">
        <v>715</v>
      </c>
      <c r="G41" s="13" t="s">
        <v>7</v>
      </c>
      <c r="H41" s="35" t="s">
        <v>68</v>
      </c>
      <c r="I41" t="s">
        <v>113</v>
      </c>
      <c r="J41" t="s">
        <v>114</v>
      </c>
      <c r="K41" t="s">
        <v>115</v>
      </c>
    </row>
    <row r="42" spans="1:12" x14ac:dyDescent="0.25">
      <c r="A42" s="1">
        <v>398</v>
      </c>
      <c r="B42" s="2">
        <v>41809</v>
      </c>
      <c r="C42" s="36" t="s">
        <v>32</v>
      </c>
      <c r="D42" s="4">
        <v>3772.5</v>
      </c>
      <c r="E42" s="3" t="s">
        <v>9</v>
      </c>
      <c r="F42" s="5">
        <v>715</v>
      </c>
      <c r="G42" s="12"/>
    </row>
    <row r="43" spans="1:12" x14ac:dyDescent="0.25">
      <c r="A43" s="1">
        <v>588</v>
      </c>
      <c r="B43" s="2">
        <v>41820</v>
      </c>
      <c r="C43" s="34" t="s">
        <v>48</v>
      </c>
      <c r="D43" s="4">
        <v>3250</v>
      </c>
      <c r="E43" s="3" t="s">
        <v>9</v>
      </c>
      <c r="F43" s="5">
        <v>715</v>
      </c>
      <c r="G43" s="12"/>
      <c r="H43" t="s">
        <v>75</v>
      </c>
      <c r="I43" t="s">
        <v>76</v>
      </c>
      <c r="J43" t="s">
        <v>77</v>
      </c>
      <c r="K43" t="s">
        <v>78</v>
      </c>
    </row>
    <row r="44" spans="1:12" x14ac:dyDescent="0.25">
      <c r="A44" s="1">
        <v>589</v>
      </c>
      <c r="B44" s="2">
        <v>41820</v>
      </c>
      <c r="C44" s="34" t="s">
        <v>49</v>
      </c>
      <c r="D44" s="4">
        <v>3250</v>
      </c>
      <c r="E44" s="3" t="s">
        <v>9</v>
      </c>
      <c r="F44" s="5">
        <v>715</v>
      </c>
      <c r="G44" s="12"/>
      <c r="H44" t="s">
        <v>75</v>
      </c>
      <c r="I44" t="s">
        <v>144</v>
      </c>
      <c r="J44" t="s">
        <v>145</v>
      </c>
      <c r="K44" t="s">
        <v>146</v>
      </c>
    </row>
    <row r="45" spans="1:12" x14ac:dyDescent="0.25">
      <c r="A45" s="1"/>
      <c r="B45" s="14"/>
      <c r="C45" s="6" t="s">
        <v>0</v>
      </c>
      <c r="D45" s="7">
        <f>SUM(D4:D44)</f>
        <v>122785.5</v>
      </c>
      <c r="E45" s="3"/>
      <c r="F45" s="11"/>
      <c r="G45" s="5"/>
      <c r="H45" s="12"/>
    </row>
    <row r="50" spans="2:11" x14ac:dyDescent="0.25">
      <c r="C50" t="s">
        <v>150</v>
      </c>
    </row>
    <row r="51" spans="2:11" x14ac:dyDescent="0.25">
      <c r="B51" s="38">
        <v>41820</v>
      </c>
      <c r="C51" t="s">
        <v>151</v>
      </c>
      <c r="D51" s="4">
        <v>3600</v>
      </c>
      <c r="E51" s="4"/>
      <c r="I51" t="s">
        <v>152</v>
      </c>
      <c r="J51" t="s">
        <v>153</v>
      </c>
      <c r="K51" t="s">
        <v>154</v>
      </c>
    </row>
    <row r="52" spans="2:11" x14ac:dyDescent="0.25">
      <c r="D52" s="4"/>
      <c r="E52" s="4"/>
    </row>
    <row r="53" spans="2:11" x14ac:dyDescent="0.25">
      <c r="D53" s="4"/>
      <c r="E53" s="4"/>
    </row>
    <row r="54" spans="2:11" x14ac:dyDescent="0.25">
      <c r="D54" s="4"/>
      <c r="E54" s="4"/>
    </row>
    <row r="55" spans="2:11" x14ac:dyDescent="0.25">
      <c r="D55" s="4"/>
      <c r="E55" s="4"/>
    </row>
    <row r="56" spans="2:11" x14ac:dyDescent="0.25">
      <c r="D56" s="4"/>
      <c r="E56" s="4"/>
    </row>
    <row r="57" spans="2:11" x14ac:dyDescent="0.25">
      <c r="D57" s="4"/>
      <c r="E57" s="4"/>
    </row>
    <row r="58" spans="2:11" x14ac:dyDescent="0.25">
      <c r="D58" s="4"/>
      <c r="E58" s="4"/>
    </row>
    <row r="59" spans="2:11" x14ac:dyDescent="0.25">
      <c r="D59" s="4"/>
      <c r="E59" s="4"/>
    </row>
    <row r="60" spans="2:11" x14ac:dyDescent="0.25">
      <c r="D60" s="4"/>
      <c r="E60" s="4"/>
    </row>
    <row r="61" spans="2:11" x14ac:dyDescent="0.25">
      <c r="D61" s="4"/>
      <c r="E61" s="4"/>
    </row>
    <row r="62" spans="2:11" x14ac:dyDescent="0.25">
      <c r="D62" s="4"/>
      <c r="E62" s="4"/>
    </row>
    <row r="63" spans="2:11" x14ac:dyDescent="0.25">
      <c r="D63" s="4"/>
      <c r="E63" s="4"/>
    </row>
    <row r="64" spans="2:11" x14ac:dyDescent="0.25">
      <c r="D64" s="4"/>
      <c r="E64" s="4"/>
    </row>
    <row r="65" spans="4:5" x14ac:dyDescent="0.25">
      <c r="D65" s="4"/>
      <c r="E65" s="4"/>
    </row>
  </sheetData>
  <sortState ref="A5:K44">
    <sortCondition ref="B5:B44"/>
  </sortState>
  <pageMargins left="0.70866141732283472" right="0.70866141732283472" top="0.39370078740157483" bottom="0.74803149606299213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20" sqref="B20"/>
    </sheetView>
  </sheetViews>
  <sheetFormatPr baseColWidth="10" defaultRowHeight="12.75" x14ac:dyDescent="0.25"/>
  <cols>
    <col min="1" max="1" width="46.1640625" bestFit="1" customWidth="1"/>
    <col min="2" max="2" width="41.33203125" bestFit="1" customWidth="1"/>
    <col min="3" max="3" width="71.33203125" customWidth="1"/>
  </cols>
  <sheetData>
    <row r="1" spans="1:7" ht="20.25" x14ac:dyDescent="0.35">
      <c r="A1" s="15"/>
      <c r="B1" s="16" t="s">
        <v>62</v>
      </c>
      <c r="C1" s="16"/>
      <c r="D1" s="16"/>
      <c r="E1" s="17"/>
      <c r="F1" s="17"/>
      <c r="G1" s="17"/>
    </row>
    <row r="2" spans="1:7" ht="13.5" x14ac:dyDescent="0.25">
      <c r="A2" s="18"/>
      <c r="B2" s="18"/>
      <c r="C2" s="18"/>
      <c r="D2" s="18"/>
      <c r="E2" s="17"/>
      <c r="F2" s="17"/>
      <c r="G2" s="17"/>
    </row>
    <row r="3" spans="1:7" ht="13.5" x14ac:dyDescent="0.25">
      <c r="A3" s="19" t="s">
        <v>3</v>
      </c>
      <c r="B3" s="20" t="s">
        <v>50</v>
      </c>
      <c r="C3" s="21"/>
      <c r="D3" s="18"/>
      <c r="E3" s="22"/>
      <c r="F3" s="17"/>
      <c r="G3" s="17"/>
    </row>
    <row r="4" spans="1:7" x14ac:dyDescent="0.25">
      <c r="A4" s="23" t="s">
        <v>51</v>
      </c>
      <c r="B4" s="24">
        <v>10000</v>
      </c>
      <c r="C4" s="25" t="s">
        <v>64</v>
      </c>
      <c r="D4" s="25" t="s">
        <v>55</v>
      </c>
      <c r="E4" s="22"/>
      <c r="F4" s="17"/>
      <c r="G4" s="26"/>
    </row>
    <row r="5" spans="1:7" x14ac:dyDescent="0.25">
      <c r="A5" s="23" t="s">
        <v>53</v>
      </c>
      <c r="B5" s="24">
        <v>9500</v>
      </c>
      <c r="C5" s="25" t="s">
        <v>65</v>
      </c>
      <c r="D5" s="25" t="s">
        <v>52</v>
      </c>
      <c r="E5" s="22"/>
      <c r="F5" s="17"/>
      <c r="G5" s="26"/>
    </row>
    <row r="6" spans="1:7" x14ac:dyDescent="0.25">
      <c r="A6" s="23" t="s">
        <v>54</v>
      </c>
      <c r="B6" s="24">
        <v>9500</v>
      </c>
      <c r="C6" s="25" t="s">
        <v>66</v>
      </c>
      <c r="D6" s="25" t="s">
        <v>52</v>
      </c>
      <c r="E6" s="17"/>
      <c r="F6" s="17"/>
      <c r="G6" s="26"/>
    </row>
    <row r="7" spans="1:7" ht="13.5" x14ac:dyDescent="0.25">
      <c r="A7" s="27" t="s">
        <v>0</v>
      </c>
      <c r="B7" s="28">
        <f>SUM(B4:B6)</f>
        <v>29000</v>
      </c>
      <c r="C7" s="18"/>
      <c r="D7" s="18"/>
      <c r="E7" s="17"/>
      <c r="F7" s="17"/>
      <c r="G7" s="17"/>
    </row>
    <row r="8" spans="1:7" ht="13.5" x14ac:dyDescent="0.25">
      <c r="A8" s="18"/>
      <c r="B8" s="29"/>
      <c r="C8" s="18"/>
      <c r="D8" s="18"/>
      <c r="E8" s="17"/>
      <c r="F8" s="17"/>
      <c r="G8" s="17"/>
    </row>
    <row r="9" spans="1:7" ht="13.5" x14ac:dyDescent="0.25">
      <c r="A9" s="18"/>
      <c r="B9" s="18"/>
      <c r="C9" s="18"/>
      <c r="D9" s="18"/>
      <c r="E9" s="17"/>
      <c r="F9" s="17"/>
      <c r="G9" s="17"/>
    </row>
    <row r="10" spans="1:7" ht="16.5" x14ac:dyDescent="0.3">
      <c r="A10" s="27" t="s">
        <v>63</v>
      </c>
      <c r="B10" s="30">
        <f>+JUNIO!D45</f>
        <v>122785.5</v>
      </c>
      <c r="C10" s="31"/>
      <c r="D10" s="29"/>
      <c r="E10" s="17"/>
      <c r="F10" s="17"/>
      <c r="G10" s="17"/>
    </row>
    <row r="11" spans="1:7" ht="16.5" x14ac:dyDescent="0.3">
      <c r="A11" s="27" t="s">
        <v>56</v>
      </c>
      <c r="B11" s="30"/>
      <c r="C11" s="31"/>
      <c r="D11" s="29"/>
      <c r="E11" s="17"/>
      <c r="F11" s="17"/>
      <c r="G11" s="17"/>
    </row>
    <row r="12" spans="1:7" ht="16.5" x14ac:dyDescent="0.3">
      <c r="A12" s="27" t="s">
        <v>57</v>
      </c>
      <c r="B12" s="30">
        <f>+B10+B11</f>
        <v>122785.5</v>
      </c>
      <c r="C12" s="31"/>
      <c r="D12" s="29"/>
      <c r="E12" s="17"/>
      <c r="F12" s="17"/>
      <c r="G12" s="17"/>
    </row>
    <row r="13" spans="1:7" ht="16.5" x14ac:dyDescent="0.3">
      <c r="A13" s="27" t="s">
        <v>58</v>
      </c>
      <c r="B13" s="30">
        <f>+B7</f>
        <v>29000</v>
      </c>
      <c r="C13" s="31"/>
      <c r="D13" s="29"/>
      <c r="E13" s="17"/>
      <c r="F13" s="17"/>
      <c r="G13" s="17"/>
    </row>
    <row r="14" spans="1:7" ht="16.5" x14ac:dyDescent="0.3">
      <c r="A14" s="27" t="s">
        <v>59</v>
      </c>
      <c r="B14" s="30">
        <f>+JUNIO!D4+JUNIO!D7+JUNIO!D11+JUNIO!D13+JUNIO!D14+JUNIO!D16+JUNIO!D17+JUNIO!D20+JUNIO!D22+JUNIO!D25+JUNIO!D29+JUNIO!D30</f>
        <v>35748</v>
      </c>
      <c r="C14" s="31"/>
      <c r="D14" s="29"/>
      <c r="E14" s="17"/>
      <c r="F14" s="17"/>
      <c r="G14" s="17"/>
    </row>
    <row r="15" spans="1:7" ht="13.5" x14ac:dyDescent="0.25">
      <c r="A15" s="32" t="s">
        <v>67</v>
      </c>
      <c r="B15" s="30">
        <f>+B12-B13-B14</f>
        <v>58037.5</v>
      </c>
      <c r="C15" s="17"/>
      <c r="D15" s="17"/>
      <c r="E15" s="17"/>
      <c r="F15" s="17"/>
      <c r="G15" s="17"/>
    </row>
    <row r="16" spans="1:7" ht="13.5" x14ac:dyDescent="0.25">
      <c r="A16" s="32" t="s">
        <v>60</v>
      </c>
      <c r="B16" s="33">
        <f>+B15*0.16</f>
        <v>9286</v>
      </c>
    </row>
    <row r="17" spans="1:2" ht="13.5" x14ac:dyDescent="0.25">
      <c r="A17" s="32" t="s">
        <v>61</v>
      </c>
      <c r="B17" s="33">
        <f>+B15+B16</f>
        <v>67323.5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gteadmin</dc:creator>
  <cp:lastModifiedBy>CMICLEON-05</cp:lastModifiedBy>
  <cp:lastPrinted>2014-07-28T23:06:26Z</cp:lastPrinted>
  <dcterms:created xsi:type="dcterms:W3CDTF">2014-07-11T18:38:39Z</dcterms:created>
  <dcterms:modified xsi:type="dcterms:W3CDTF">2014-10-23T22:42:52Z</dcterms:modified>
</cp:coreProperties>
</file>