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ENERO" sheetId="1" r:id="rId1"/>
    <sheet name="RESUMEN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5" i="2"/>
  <c r="B14" i="2"/>
  <c r="B12" i="2"/>
  <c r="D115" i="1"/>
  <c r="D118" i="1" s="1"/>
  <c r="B7" i="2" l="1"/>
  <c r="B13" i="2" s="1"/>
  <c r="B11" i="2"/>
  <c r="D101" i="1" l="1"/>
  <c r="D117" i="1" s="1"/>
  <c r="D119" i="1" s="1"/>
  <c r="B10" i="2" l="1"/>
</calcChain>
</file>

<file path=xl/sharedStrings.xml><?xml version="1.0" encoding="utf-8"?>
<sst xmlns="http://schemas.openxmlformats.org/spreadsheetml/2006/main" count="653" uniqueCount="339">
  <si>
    <t>Instituto Tecnológico de la Construcción A.C.</t>
  </si>
  <si>
    <t>NO.</t>
  </si>
  <si>
    <t>FECHA</t>
  </si>
  <si>
    <t>CONCEPTO</t>
  </si>
  <si>
    <t>DEPOSITOS</t>
  </si>
  <si>
    <t>SEDE</t>
  </si>
  <si>
    <t>CTA</t>
  </si>
  <si>
    <t>Relación de depósitos enero 2014 (Sedes)</t>
  </si>
  <si>
    <t>TOTAL</t>
  </si>
  <si>
    <t>SERVICIO</t>
  </si>
  <si>
    <t>DEPOSITO DE SUC. ESTADIO IRAPUA 0000000000 00054487</t>
  </si>
  <si>
    <t>GUANAJUATO</t>
  </si>
  <si>
    <t>DEPOSITO DE SUC. ESTADIO IRAPUA 0000000000 00054488</t>
  </si>
  <si>
    <t>DEPOSITO DE 161301073458 SUC. CA 1301073458 00814960</t>
  </si>
  <si>
    <t>DEPOSITO DE 161401008110 SUC. DE 1401008110 00887412</t>
  </si>
  <si>
    <t>DEPOSITO DE 161301036321 SUC. DE 1301036321 00887976</t>
  </si>
  <si>
    <t>DEPOSITO DE 161202022594 SUC. V 1202022594 00784042</t>
  </si>
  <si>
    <t>DEPOSITO DE 161301076462 SUC. SU 1301076462 00347942</t>
  </si>
  <si>
    <t>DEPOSITO DE 161301076462 SUC. AP 1301076462 00542006</t>
  </si>
  <si>
    <t>DEPOSITO DE 161301076462 SUC. SU 1301076462 00350678</t>
  </si>
  <si>
    <t>DEPOSITO DE 161301076462 SUC. SU 1301076462 00352538</t>
  </si>
  <si>
    <t>DEPOSITO DE 161401008493 SUC. EM 1401008493 00340170</t>
  </si>
  <si>
    <t>161301036607 PAGO DE MATERIA D INT 7270083 00006801</t>
  </si>
  <si>
    <t>161301035924 PAGO DE MATERIA D INT 6980083 00006378</t>
  </si>
  <si>
    <t>161301036321 PAGO DE MATERIA D INT 6830083 00006870</t>
  </si>
  <si>
    <t>mes de diciembre D INT 0000001 00278855</t>
  </si>
  <si>
    <t>DEPOSITO DE 161401008619 SUC. VI 1401008619 00454704</t>
  </si>
  <si>
    <t>DEPOSITO DE 161401006395 SUC. PL 1401006395 00209856</t>
  </si>
  <si>
    <t>DEPOSITO DE 161401006395 SUC. PL 1401006395 00209858</t>
  </si>
  <si>
    <t>DEPOSITO DE 161301073235 SUC. CA 1301073235 00815027</t>
  </si>
  <si>
    <t>DEPOSITO DE 161301073807 SUC. CA 1301073807 00919468</t>
  </si>
  <si>
    <t>DEPOSITO DE 161301070677 SUC. BE 1301070677 00143327</t>
  </si>
  <si>
    <t>DEPOSITO DE 161301070677 SUC. BE 1301070677 00143983</t>
  </si>
  <si>
    <t>DEPOSITO S.B.C. 161301036035 SUC. TO 1301036035 00009808</t>
  </si>
  <si>
    <t>VALUACION DE INTANGIBLES D INT 0100114 00256870</t>
  </si>
  <si>
    <t>DEPOSITO DE 161401006458 SUC. DE 1401006458 00890431</t>
  </si>
  <si>
    <t>DEPOSITO DE 161301070803 SUC. GL 1301070803 00599216</t>
  </si>
  <si>
    <t>DEPOSITO DE 161301070803 SUC. GL 1301070803 00599214</t>
  </si>
  <si>
    <t>DEPOSITO DE SUC. C.F. BLVD. CAM 0000000000 00845891</t>
  </si>
  <si>
    <t>DEPOSITO DE 161202023912 SUC. DE 1202023912 00890428</t>
  </si>
  <si>
    <t>DEPOSITO DE 161301076971 SUC. ES 1301076971 00058463</t>
  </si>
  <si>
    <t>MENSULIDAD DEL MES DE ENERO D INT 1570200 00069973</t>
  </si>
  <si>
    <t>DEPOSITO S.B.C. SUC. CAMPES-IRAPUAT 0000000000 00005820</t>
  </si>
  <si>
    <t>DEPOSITO DE 161301077431 SUC. CA 1301077431 00818754</t>
  </si>
  <si>
    <t>DEPOSITO S.B.C. 161301077654 SUC. ES 1301077654 00008375</t>
  </si>
  <si>
    <t>INGENIERIA ELECTRICA Y CONTROL INSTRUMEN DEPOS 0000025477 00025477</t>
  </si>
  <si>
    <t>DEPOSITO S.B.C. 161301073012 SUC. V 1301073012 00010610</t>
  </si>
  <si>
    <t>DEPOSITO DE 161301073012 SUC. IR 1301073012 00279137</t>
  </si>
  <si>
    <t>161301077082 D INT 0030114 00230110</t>
  </si>
  <si>
    <t>Pago Mensualidad REF Ma. Guadalupe Vazqu D INT 0703100 00282512</t>
  </si>
  <si>
    <t>mensualidad enero 2014 D INT 0000070 00224635</t>
  </si>
  <si>
    <t>DEPOSITO DE 161301076525 SUC. ES 1301076525 00056738</t>
  </si>
  <si>
    <t>DEPOSITO DE 161301076525 SUC. V 1301076525 00787767</t>
  </si>
  <si>
    <t>DEPOSITO DE 161301073521 SUC. CA 1301073521 00814615</t>
  </si>
  <si>
    <t>Certificado Ref Ma. Guadalupe Vazquez Pi D INT 0637100 00174373</t>
  </si>
  <si>
    <t>DEPOSITO DE 161401007713 SUC. EM 1401007713 00340394</t>
  </si>
  <si>
    <t>DEPOSITO DE 161401007713 SUC. EM 1401007713 00342227</t>
  </si>
  <si>
    <t>DEPOSITO DE 161301077940 SUC. ES 1301077940 00058753</t>
  </si>
  <si>
    <t>INTANGIBLES (161301074204) D INT 9559732 00140017</t>
  </si>
  <si>
    <t>DEPOSITO DE 161301076462 SUC. TE 1301076462 00193473</t>
  </si>
  <si>
    <t>DEPOSITO DE 161301067174 SUC. DE 1301067174 00893889</t>
  </si>
  <si>
    <t>DEPOSITO S.B.C. 161301066840 SUC. DE 1301066840 00010369</t>
  </si>
  <si>
    <t>DEPOSITO DE 161301073521 SUC. CA 1301073521 00820450</t>
  </si>
  <si>
    <t>DEPOSITO DE 161202023563 SUC. EM 1202023563 00342719</t>
  </si>
  <si>
    <t>DEPOSITO S.B.C. 161301035798 SUC. DE 1301035798 00009326</t>
  </si>
  <si>
    <t>DEPOSITO DE SUC. DELTA 16140100 0000000000 00894582</t>
  </si>
  <si>
    <t>DEPOSITO DE 161301076525 SUC. ES 1301076525 00064235</t>
  </si>
  <si>
    <t>DEPOSITO DE 161301076525 SUC. ES 1301076525 00064350</t>
  </si>
  <si>
    <t>DEPOSITO DE SUC. DELTA 16130107 0000000000 00897035</t>
  </si>
  <si>
    <t>DEPOSITO DE SUC. DELTA 16130106 0000000000 00897030</t>
  </si>
  <si>
    <t>DEPOSITO DE 160083102511 SUC. DE 0083102511 00898843</t>
  </si>
  <si>
    <t>DEPOSITO DE 161202022880 SUC. DE 1202022880 00899069</t>
  </si>
  <si>
    <t>DEPOSITO S.B.C. 161301066840 SUC. DE 1301066840 00010541</t>
  </si>
  <si>
    <t>DEPOSITO S.B.C. 160083102511 SUC. DE 0083102511 00008943</t>
  </si>
  <si>
    <t>DEPOSITO DE 161401008333 SUC. AB 1401008333 00457042</t>
  </si>
  <si>
    <t>DEPOSITO DE 161301035861 SUC. CE 1301035861 00509969</t>
  </si>
  <si>
    <t>DEPOSITO DE 161401007873 SUC. GU 1401007873 00688888</t>
  </si>
  <si>
    <t>DEPOSITO DE 161401006807 SUC. SU 1401006807 00348676</t>
  </si>
  <si>
    <t>DEPOSITO DE 161301076748 SUC. FA 1301076748 00816174</t>
  </si>
  <si>
    <t>DEPOSITO DE 161401007650 SUC. AV 1401007650 00632446</t>
  </si>
  <si>
    <t>DEPOSITO DE 161301036481 SUC. CO 1301036481 00136764</t>
  </si>
  <si>
    <t>DEPOSITO DE 161301072775 SUC. SO 1301072775 00943126</t>
  </si>
  <si>
    <t>DEPOSITO DE 161301074078 SUC. CA 1301074078 00816286</t>
  </si>
  <si>
    <t>DEPOSITO DE 161301076811 SUC. CA 1301076811 00816458</t>
  </si>
  <si>
    <t>DEPOSITO DE 161401006681 SUC. AN 1401006681 00594325</t>
  </si>
  <si>
    <t>DEPOSITO DE 161301077145 SUC. SE 1301077145 00051240</t>
  </si>
  <si>
    <t>DEPOSITO DE 161401008779 SUC. AR 1401008779 00737234</t>
  </si>
  <si>
    <t>DEPOSITO DE 161301077208 SUC. SA 1301077208 00749477</t>
  </si>
  <si>
    <t>DEPOSITO DE 161401008047 SUC. FA 1401008047 00820295</t>
  </si>
  <si>
    <t>DEPOSITO DE 161301072615 SUC. IR 1301072615 00285629</t>
  </si>
  <si>
    <t>DEPOSITO S.B.C. 161301070008 SUC. CU 1301070008 00009328</t>
  </si>
  <si>
    <t>DEPOSITO S.B.C. 161301069272 SUC. CU 1301069272 00009329</t>
  </si>
  <si>
    <t>DEPOSITO DE 161301077431 SUC. V 1301077431 00792349</t>
  </si>
  <si>
    <t>DEPOSITO S.B.C. SUC. DELTA 16120002 0000000000 00010642</t>
  </si>
  <si>
    <t>DEPOSITO DE 161301074141 SUC. CA 1301074141 00822885</t>
  </si>
  <si>
    <t>DEPOSITO DE 161200020151 SUC. DE 1200020151 00898167</t>
  </si>
  <si>
    <t>DEPOSITO DE 161401007204 SUC. CE 1401007204 00525698</t>
  </si>
  <si>
    <t>mensualidad febrero 2014 D INT 0000073 00314946</t>
  </si>
  <si>
    <t>DEPOSITO DE 161301073681 SUC. V 1301073681 00794772</t>
  </si>
  <si>
    <t>DEPOSITO DE 161301076525 SUC. V 1301076525 00795117</t>
  </si>
  <si>
    <t>DEPOSITO DE 160083102511 SUC. YU 0083102511 00365018</t>
  </si>
  <si>
    <t>DEPOSITO DE 160083102511 SUC. YU 0083102511 00365019</t>
  </si>
  <si>
    <t>160083102511 D INT 0310114 00486449</t>
  </si>
  <si>
    <t>DEPOSITO DE 161301076462 SUC. SU 1301076462 00365601</t>
  </si>
  <si>
    <t>mensualidad marzo 2014 D INT 0000078 00527571</t>
  </si>
  <si>
    <t>CARMONA</t>
  </si>
  <si>
    <t>CONTRERAS</t>
  </si>
  <si>
    <t>JOSE GUILLERMO</t>
  </si>
  <si>
    <t>MVI-IRA</t>
  </si>
  <si>
    <t xml:space="preserve">SANCHEZ </t>
  </si>
  <si>
    <t xml:space="preserve">RODRIGUEZ </t>
  </si>
  <si>
    <t xml:space="preserve">PAULINA </t>
  </si>
  <si>
    <t>MGP-4</t>
  </si>
  <si>
    <t>MARTINEZ</t>
  </si>
  <si>
    <t>ARAMBULA</t>
  </si>
  <si>
    <t>RICARDO</t>
  </si>
  <si>
    <t>MVI-LEON</t>
  </si>
  <si>
    <t xml:space="preserve">CEDEÑO </t>
  </si>
  <si>
    <t>SANCHEZ</t>
  </si>
  <si>
    <t>MARIA GUADALUPE</t>
  </si>
  <si>
    <t>OLIVEROS</t>
  </si>
  <si>
    <t>NIETO</t>
  </si>
  <si>
    <t>GERARDO</t>
  </si>
  <si>
    <t>MVI-RA</t>
  </si>
  <si>
    <t xml:space="preserve">VENEGAS </t>
  </si>
  <si>
    <t>CASTRO</t>
  </si>
  <si>
    <t>JONNATHAN EMMANUEL</t>
  </si>
  <si>
    <t>ORTIZ</t>
  </si>
  <si>
    <t>RAMIREZ</t>
  </si>
  <si>
    <t>JOSE ALFREDO</t>
  </si>
  <si>
    <t>GONZALEZ</t>
  </si>
  <si>
    <t>FRANCO</t>
  </si>
  <si>
    <t>NORMA ALICIA</t>
  </si>
  <si>
    <t xml:space="preserve">VAZQUEZ </t>
  </si>
  <si>
    <t xml:space="preserve">IBARRA </t>
  </si>
  <si>
    <t>RUBEN</t>
  </si>
  <si>
    <t xml:space="preserve">DAVALOS </t>
  </si>
  <si>
    <t xml:space="preserve">LUNA </t>
  </si>
  <si>
    <t>JUAN PABLO</t>
  </si>
  <si>
    <t>BRISEÑO</t>
  </si>
  <si>
    <t>JUAN CARLOS</t>
  </si>
  <si>
    <t>HERNANDEZ</t>
  </si>
  <si>
    <t>RAYA</t>
  </si>
  <si>
    <t>MONCADA</t>
  </si>
  <si>
    <t>ELBA ELIZABETH</t>
  </si>
  <si>
    <t>GUTIERREZ</t>
  </si>
  <si>
    <t>MENDOZA</t>
  </si>
  <si>
    <t>MANUEL</t>
  </si>
  <si>
    <t xml:space="preserve">GARCIA </t>
  </si>
  <si>
    <t xml:space="preserve">MUÑOZ </t>
  </si>
  <si>
    <t>MONICA</t>
  </si>
  <si>
    <t>RODRIGUEZ</t>
  </si>
  <si>
    <t>CERROBLANCO</t>
  </si>
  <si>
    <t>JUAN PEDRO</t>
  </si>
  <si>
    <t>SALAS</t>
  </si>
  <si>
    <t>PEREZ</t>
  </si>
  <si>
    <t>CHRISTYAN RAMMSETH</t>
  </si>
  <si>
    <t>VILLEGAS</t>
  </si>
  <si>
    <t>JOEL MARIO</t>
  </si>
  <si>
    <t>TERRAZAS</t>
  </si>
  <si>
    <t>SOLIS</t>
  </si>
  <si>
    <t>ERIK ALFONSO</t>
  </si>
  <si>
    <t>VAZQUEZ</t>
  </si>
  <si>
    <t xml:space="preserve">ESQUIVEL </t>
  </si>
  <si>
    <t>BELTRAN</t>
  </si>
  <si>
    <t>BANDA</t>
  </si>
  <si>
    <t>VERONICA</t>
  </si>
  <si>
    <t>IRETA</t>
  </si>
  <si>
    <t>ALFREDO</t>
  </si>
  <si>
    <t xml:space="preserve">PIÑA </t>
  </si>
  <si>
    <t>MA. GUADALUPE</t>
  </si>
  <si>
    <t>AGUILAR</t>
  </si>
  <si>
    <t>VIDAL</t>
  </si>
  <si>
    <t>CAZARES</t>
  </si>
  <si>
    <t>VICENTE FELIPE</t>
  </si>
  <si>
    <t>RUIZ</t>
  </si>
  <si>
    <t xml:space="preserve">BERTHA ELENA </t>
  </si>
  <si>
    <t>MGP4</t>
  </si>
  <si>
    <t>MARES</t>
  </si>
  <si>
    <t>GODINEZ</t>
  </si>
  <si>
    <t>LAURA MARGARITA</t>
  </si>
  <si>
    <t>LACEDELLI</t>
  </si>
  <si>
    <t>CONSTANTINI</t>
  </si>
  <si>
    <t>EUGENIO EDUARDO</t>
  </si>
  <si>
    <t>CERVERA</t>
  </si>
  <si>
    <t xml:space="preserve">TORRES </t>
  </si>
  <si>
    <t>MAURO</t>
  </si>
  <si>
    <t>AGUAS</t>
  </si>
  <si>
    <t>MANCILLA</t>
  </si>
  <si>
    <t>JUAN LUIS</t>
  </si>
  <si>
    <t>MACIAS</t>
  </si>
  <si>
    <t>SANDOVAL</t>
  </si>
  <si>
    <t>CESAR OCTAVIO</t>
  </si>
  <si>
    <t>CONEJO</t>
  </si>
  <si>
    <t>GABRIEL</t>
  </si>
  <si>
    <t xml:space="preserve">LOPEZ </t>
  </si>
  <si>
    <t>FLORES</t>
  </si>
  <si>
    <t>FRANCISCO JAVIER</t>
  </si>
  <si>
    <t>LOPEZ</t>
  </si>
  <si>
    <t xml:space="preserve"> SOTELO</t>
  </si>
  <si>
    <t>EDGAR ALEJANDRO</t>
  </si>
  <si>
    <t xml:space="preserve">YOCUPICIO </t>
  </si>
  <si>
    <t>CHAVEZ</t>
  </si>
  <si>
    <t>RAZIEL</t>
  </si>
  <si>
    <t>FUENTES</t>
  </si>
  <si>
    <t>RODRIGO</t>
  </si>
  <si>
    <t>BUSTAMANTE</t>
  </si>
  <si>
    <t xml:space="preserve">GONZALEZ </t>
  </si>
  <si>
    <t>TORRES</t>
  </si>
  <si>
    <t>MOISES</t>
  </si>
  <si>
    <t>QUINTANA</t>
  </si>
  <si>
    <t>VEGA</t>
  </si>
  <si>
    <t>RAQUEL ADRIANA</t>
  </si>
  <si>
    <t xml:space="preserve">TELLEZ </t>
  </si>
  <si>
    <t xml:space="preserve">CARLOS SALVADOR </t>
  </si>
  <si>
    <t>MUÑOZ</t>
  </si>
  <si>
    <t>CARLOS</t>
  </si>
  <si>
    <t>AGUILERA</t>
  </si>
  <si>
    <t>BUSTOS</t>
  </si>
  <si>
    <t>SAUL</t>
  </si>
  <si>
    <t>MORENO</t>
  </si>
  <si>
    <t>CECILIA</t>
  </si>
  <si>
    <t>ALATORRE</t>
  </si>
  <si>
    <t>WENDY ALEJANDRA</t>
  </si>
  <si>
    <t xml:space="preserve">IÑIGUEZ </t>
  </si>
  <si>
    <t>QUINTERO</t>
  </si>
  <si>
    <t>OSCAR TEODOSIO</t>
  </si>
  <si>
    <t>RICO</t>
  </si>
  <si>
    <t xml:space="preserve">MATA </t>
  </si>
  <si>
    <t xml:space="preserve">VIEYRA </t>
  </si>
  <si>
    <t>LUIS MIGUEL</t>
  </si>
  <si>
    <t>ROA</t>
  </si>
  <si>
    <t xml:space="preserve">PADILLA </t>
  </si>
  <si>
    <t>VIOLETA</t>
  </si>
  <si>
    <t xml:space="preserve">TEMORES </t>
  </si>
  <si>
    <t>OCAMPO</t>
  </si>
  <si>
    <t xml:space="preserve">EMILIO REYNALDO </t>
  </si>
  <si>
    <t>MORALES</t>
  </si>
  <si>
    <t>DIANA YAKAIRA</t>
  </si>
  <si>
    <t>HINOJOSA</t>
  </si>
  <si>
    <t>ZAMORA</t>
  </si>
  <si>
    <t>MARIA DE LOURDES</t>
  </si>
  <si>
    <t>NAVARRO</t>
  </si>
  <si>
    <t>J. GUADALUPE</t>
  </si>
  <si>
    <t>JAIMES</t>
  </si>
  <si>
    <t xml:space="preserve">MUNDO </t>
  </si>
  <si>
    <t>JAVIER</t>
  </si>
  <si>
    <t>SUAREZ</t>
  </si>
  <si>
    <t>MANUEL ALEJANDRO</t>
  </si>
  <si>
    <t xml:space="preserve">ESPINOSA </t>
  </si>
  <si>
    <t>OROZCO</t>
  </si>
  <si>
    <t>JOSE LUIS</t>
  </si>
  <si>
    <t>ESPINOSA</t>
  </si>
  <si>
    <t xml:space="preserve">JOSE FERNANDO </t>
  </si>
  <si>
    <t>VALENCIA</t>
  </si>
  <si>
    <t xml:space="preserve">VILLEGAS </t>
  </si>
  <si>
    <t>ELSA</t>
  </si>
  <si>
    <t>PARAMO</t>
  </si>
  <si>
    <t>ISAAC</t>
  </si>
  <si>
    <t>CAMARGO</t>
  </si>
  <si>
    <t>SEGOVIA</t>
  </si>
  <si>
    <t>CLAUDIA</t>
  </si>
  <si>
    <t>MGP-5</t>
  </si>
  <si>
    <t>ARREDONDO DELGADO JOEL</t>
  </si>
  <si>
    <t>GOMEZ</t>
  </si>
  <si>
    <t>OSCAR</t>
  </si>
  <si>
    <t>ROMAN</t>
  </si>
  <si>
    <t>SALGADO</t>
  </si>
  <si>
    <t>SIMON</t>
  </si>
  <si>
    <t>MAC10</t>
  </si>
  <si>
    <t>BAEZA</t>
  </si>
  <si>
    <t>CALDERON</t>
  </si>
  <si>
    <t>GARCIA</t>
  </si>
  <si>
    <t>RANGEL</t>
  </si>
  <si>
    <t>JOSE ANTONIO</t>
  </si>
  <si>
    <t>ANDRADE</t>
  </si>
  <si>
    <t>JAIME</t>
  </si>
  <si>
    <t>GIRON</t>
  </si>
  <si>
    <t>JUAN ADOLFO</t>
  </si>
  <si>
    <t>ROSA DEL CARMEN</t>
  </si>
  <si>
    <t>ESTRADA</t>
  </si>
  <si>
    <t>BRAVO</t>
  </si>
  <si>
    <t>SALVADOR</t>
  </si>
  <si>
    <t>KURODA</t>
  </si>
  <si>
    <t>MORAN</t>
  </si>
  <si>
    <t>JESUS HECTOR</t>
  </si>
  <si>
    <t>SERV. MAC9</t>
  </si>
  <si>
    <t>SERV. MGP3</t>
  </si>
  <si>
    <t>SERV. IRA</t>
  </si>
  <si>
    <t>PANTOJA</t>
  </si>
  <si>
    <t>MA ISABEL</t>
  </si>
  <si>
    <t>JARAMILLO</t>
  </si>
  <si>
    <t>JUAN BOSCO</t>
  </si>
  <si>
    <t>BALDERAS</t>
  </si>
  <si>
    <t>MIGUEL ANGEL</t>
  </si>
  <si>
    <t>BORJA</t>
  </si>
  <si>
    <t>QUINTANAR</t>
  </si>
  <si>
    <t>ADRIAN</t>
  </si>
  <si>
    <t>JOSE RAUL</t>
  </si>
  <si>
    <t>MAC-10</t>
  </si>
  <si>
    <t>DEPOSITOS NO CONSIDERADOS</t>
  </si>
  <si>
    <t>TOTAL EDO. DE CUENTA</t>
  </si>
  <si>
    <t xml:space="preserve"> MAS DEPOSITOS NO CONSIDERADOR EN ESTADO DE CUENTA</t>
  </si>
  <si>
    <t>TOTAL ENE/14</t>
  </si>
  <si>
    <t>COSTO</t>
  </si>
  <si>
    <t>MV-LEON</t>
  </si>
  <si>
    <t>MV-IRAPUATO</t>
  </si>
  <si>
    <t xml:space="preserve">    + DEPOSITOS NO CONSIDERADOS</t>
  </si>
  <si>
    <t>TOTAL DEPOSITOS</t>
  </si>
  <si>
    <t>(-) MODULOS</t>
  </si>
  <si>
    <t>IVA</t>
  </si>
  <si>
    <t>TOTAL FACTURA</t>
  </si>
  <si>
    <t>AL 31 DE ENERO DE 2014</t>
  </si>
  <si>
    <t>LOCAL</t>
  </si>
  <si>
    <t>ITC</t>
  </si>
  <si>
    <t>VALUACION DE NEGOCIOS INMOBILIARIOS E INDUSTRIALES</t>
  </si>
  <si>
    <t>ESTUDIO DE MERCADO DE PROYECTOS</t>
  </si>
  <si>
    <t>VALUACION DE BIENES INDUSTRIALES</t>
  </si>
  <si>
    <t>DEPOSITOS  ENERO</t>
  </si>
  <si>
    <t>RECUPERACION ENERO</t>
  </si>
  <si>
    <t>DEPOSITO DE 160083102511</t>
  </si>
  <si>
    <t>DEPOSITO DE 161401007587</t>
  </si>
  <si>
    <t>DEPOSITO DE 161301036258</t>
  </si>
  <si>
    <t>DEPOSITO DE 161301036195</t>
  </si>
  <si>
    <t>DEPOSITO DE 161301035798</t>
  </si>
  <si>
    <t>ARAUJO</t>
  </si>
  <si>
    <t xml:space="preserve"> JUAN PABLO</t>
  </si>
  <si>
    <t xml:space="preserve"> VALDEZ</t>
  </si>
  <si>
    <t>MAC-8</t>
  </si>
  <si>
    <t>DEPOSITO DE 161201029716</t>
  </si>
  <si>
    <t>JUAREZ</t>
  </si>
  <si>
    <t>ANTONIA</t>
  </si>
  <si>
    <t>MAC-9</t>
  </si>
  <si>
    <t>DEPOSITO DE 161202022720</t>
  </si>
  <si>
    <t>CORTES</t>
  </si>
  <si>
    <t>MARIA DE LOS ANGLES</t>
  </si>
  <si>
    <t>DEPOSITO DE 161202023340</t>
  </si>
  <si>
    <t>DEPOSITO DE 161202023054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</si>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</sst>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;[Red]0.00"/>
  </numFmts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>
      <alignment horizontal="center" vertical="center" wrapText="1"/>
    </xf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73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1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" fontId="0" fillId="0" borderId="0" xfId="0" applyNumberFormat="1"/>
    <xf numFmtId="0" fontId="0" fillId="0" borderId="0" xfId="0" applyFill="1"/>
    <xf numFmtId="0" fontId="2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43" fontId="2" fillId="3" borderId="0" xfId="3" applyFont="1" applyFill="1" applyBorder="1" applyAlignment="1">
      <alignment vertical="center"/>
    </xf>
    <xf numFmtId="0" fontId="7" fillId="0" borderId="0" xfId="4" applyFont="1"/>
    <xf numFmtId="15" fontId="8" fillId="0" borderId="0" xfId="4" applyNumberFormat="1" applyFont="1" applyBorder="1" applyAlignment="1"/>
    <xf numFmtId="0" fontId="1" fillId="0" borderId="0" xfId="5"/>
    <xf numFmtId="0" fontId="3" fillId="0" borderId="0" xfId="4"/>
    <xf numFmtId="4" fontId="4" fillId="0" borderId="0" xfId="4" applyNumberFormat="1" applyFont="1" applyAlignment="1">
      <alignment horizontal="left"/>
    </xf>
    <xf numFmtId="4" fontId="4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0" fontId="1" fillId="0" borderId="0" xfId="5" applyFill="1"/>
    <xf numFmtId="0" fontId="5" fillId="0" borderId="0" xfId="4" applyFont="1"/>
    <xf numFmtId="4" fontId="5" fillId="0" borderId="0" xfId="4" applyNumberFormat="1" applyFont="1"/>
    <xf numFmtId="4" fontId="9" fillId="0" borderId="0" xfId="4" applyNumberFormat="1" applyFont="1"/>
    <xf numFmtId="0" fontId="2" fillId="0" borderId="0" xfId="5" applyFont="1"/>
    <xf numFmtId="0" fontId="4" fillId="0" borderId="0" xfId="4" applyFont="1"/>
    <xf numFmtId="4" fontId="4" fillId="3" borderId="0" xfId="4" applyNumberFormat="1" applyFont="1" applyFill="1"/>
    <xf numFmtId="4" fontId="3" fillId="0" borderId="0" xfId="4" applyNumberFormat="1"/>
    <xf numFmtId="4" fontId="4" fillId="0" borderId="0" xfId="4" applyNumberFormat="1" applyFont="1"/>
    <xf numFmtId="0" fontId="10" fillId="0" borderId="0" xfId="4" applyFont="1"/>
    <xf numFmtId="0" fontId="11" fillId="4" borderId="0" xfId="5" applyFont="1" applyFill="1"/>
    <xf numFmtId="4" fontId="2" fillId="0" borderId="0" xfId="0" applyNumberFormat="1" applyFont="1"/>
    <xf numFmtId="0" fontId="0" fillId="0" borderId="0" xfId="0" applyFont="1" applyFill="1" applyBorder="1" applyAlignment="1">
      <alignment horizontal="left" vertical="center"/>
    </xf>
    <xf numFmtId="49" fontId="4" fillId="0" borderId="0" xfId="1" applyNumberFormat="1" applyFont="1" applyBorder="1" applyAlignment="1">
      <alignment vertical="center"/>
    </xf>
  </cellXfs>
  <cellStyles count="6">
    <cellStyle name="Millares" xfId="3" builtinId="3"/>
    <cellStyle name="Normal" xfId="0" builtinId="0"/>
    <cellStyle name="Normal 2" xfId="1"/>
    <cellStyle name="Normal 4" xfId="5"/>
    <cellStyle name="Normal 5" xfId="4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showGridLines="0" tabSelected="1" topLeftCell="A94" zoomScaleNormal="100" workbookViewId="0">
      <selection activeCell="C124" sqref="C124"/>
    </sheetView>
  </sheetViews>
  <sheetFormatPr baseColWidth="10" defaultRowHeight="11.1" customHeight="1" x14ac:dyDescent="0.25"/>
  <cols>
    <col min="1" max="1" width="5" bestFit="1" customWidth="1"/>
    <col min="2" max="2" width="10.1640625" bestFit="1" customWidth="1"/>
    <col min="3" max="3" width="58.1640625" bestFit="1" customWidth="1"/>
    <col min="4" max="4" width="13.5" bestFit="1" customWidth="1"/>
    <col min="5" max="5" width="13.83203125" hidden="1" customWidth="1"/>
    <col min="6" max="6" width="6.83203125" hidden="1" customWidth="1"/>
  </cols>
  <sheetData>
    <row r="1" spans="1:14" s="7" customFormat="1" ht="11.1" customHeight="1" x14ac:dyDescent="0.25">
      <c r="A1" s="72" t="s">
        <v>0</v>
      </c>
      <c r="B1" s="72"/>
      <c r="C1" s="72"/>
      <c r="D1" s="72"/>
      <c r="E1" s="72"/>
      <c r="F1" s="1"/>
      <c r="G1" s="2"/>
      <c r="H1" s="3"/>
      <c r="I1" s="4"/>
      <c r="J1" s="1"/>
      <c r="K1" s="5"/>
      <c r="L1" s="6"/>
    </row>
    <row r="2" spans="1:14" s="7" customFormat="1" ht="11.1" customHeight="1" x14ac:dyDescent="0.25">
      <c r="A2" s="72" t="s">
        <v>7</v>
      </c>
      <c r="B2" s="72"/>
      <c r="C2" s="72"/>
      <c r="D2" s="72"/>
      <c r="E2" s="72"/>
      <c r="F2" s="8"/>
      <c r="G2" s="2"/>
      <c r="H2" s="3"/>
      <c r="I2" s="4"/>
      <c r="J2" s="1"/>
      <c r="K2" s="5"/>
      <c r="L2" s="6"/>
    </row>
    <row r="3" spans="1:14" s="7" customFormat="1" ht="11.1" customHeight="1" x14ac:dyDescent="0.25">
      <c r="C3" s="9"/>
      <c r="E3" s="9"/>
      <c r="G3" s="9"/>
      <c r="H3" s="9"/>
    </row>
    <row r="4" spans="1:14" s="7" customFormat="1" ht="11.1" customHeight="1" x14ac:dyDescent="0.25">
      <c r="C4" s="9"/>
      <c r="E4" s="9"/>
      <c r="G4" s="9"/>
      <c r="H4" s="9"/>
    </row>
    <row r="5" spans="1:14" s="7" customFormat="1" ht="11.1" customHeight="1" thickBot="1" x14ac:dyDescent="0.3">
      <c r="A5" s="10" t="s">
        <v>1</v>
      </c>
      <c r="B5" s="10" t="s">
        <v>2</v>
      </c>
      <c r="C5" s="10" t="s">
        <v>3</v>
      </c>
      <c r="D5" s="11" t="s">
        <v>4</v>
      </c>
      <c r="E5" s="12" t="s">
        <v>5</v>
      </c>
      <c r="F5" s="10" t="s">
        <v>6</v>
      </c>
      <c r="G5" s="13"/>
      <c r="H5" s="13"/>
      <c r="I5" s="13"/>
      <c r="J5" s="13"/>
      <c r="K5" s="13"/>
    </row>
    <row r="6" spans="1:14" ht="11.1" customHeight="1" x14ac:dyDescent="0.25">
      <c r="A6" s="29">
        <v>21</v>
      </c>
      <c r="B6" s="30">
        <v>41642</v>
      </c>
      <c r="C6" s="31" t="s">
        <v>10</v>
      </c>
      <c r="D6" s="32">
        <v>1551</v>
      </c>
      <c r="E6" s="33" t="s">
        <v>11</v>
      </c>
      <c r="F6" s="34">
        <v>715</v>
      </c>
      <c r="G6" s="17" t="s">
        <v>108</v>
      </c>
      <c r="H6" s="17" t="s">
        <v>254</v>
      </c>
      <c r="I6" s="17" t="s">
        <v>255</v>
      </c>
      <c r="J6" s="17" t="s">
        <v>256</v>
      </c>
      <c r="K6" s="17"/>
      <c r="L6" s="17"/>
      <c r="M6" s="17"/>
      <c r="N6" s="17"/>
    </row>
    <row r="7" spans="1:14" ht="11.1" customHeight="1" x14ac:dyDescent="0.25">
      <c r="A7" s="35">
        <v>22</v>
      </c>
      <c r="B7" s="14">
        <v>41642</v>
      </c>
      <c r="C7" s="15" t="s">
        <v>12</v>
      </c>
      <c r="D7" s="16">
        <v>1551</v>
      </c>
      <c r="E7" s="17" t="s">
        <v>11</v>
      </c>
      <c r="F7" s="36">
        <v>715</v>
      </c>
      <c r="G7" s="17" t="s">
        <v>108</v>
      </c>
      <c r="H7" s="17" t="s">
        <v>198</v>
      </c>
      <c r="I7" s="17" t="s">
        <v>257</v>
      </c>
      <c r="J7" s="17" t="s">
        <v>258</v>
      </c>
      <c r="K7" s="17"/>
      <c r="L7" s="17"/>
      <c r="M7" s="17"/>
      <c r="N7" s="17"/>
    </row>
    <row r="8" spans="1:14" ht="11.1" customHeight="1" x14ac:dyDescent="0.25">
      <c r="A8" s="35">
        <v>18</v>
      </c>
      <c r="B8" s="14">
        <v>41642</v>
      </c>
      <c r="C8" s="15" t="s">
        <v>13</v>
      </c>
      <c r="D8" s="16">
        <v>3102</v>
      </c>
      <c r="E8" s="17" t="s">
        <v>11</v>
      </c>
      <c r="F8" s="36">
        <v>715</v>
      </c>
      <c r="G8" s="17" t="s">
        <v>108</v>
      </c>
      <c r="H8" s="17" t="s">
        <v>105</v>
      </c>
      <c r="I8" s="17" t="s">
        <v>106</v>
      </c>
      <c r="J8" s="17" t="s">
        <v>107</v>
      </c>
      <c r="K8" s="17"/>
      <c r="L8" s="17"/>
      <c r="M8" s="17"/>
      <c r="N8" s="17"/>
    </row>
    <row r="9" spans="1:14" ht="11.1" customHeight="1" x14ac:dyDescent="0.25">
      <c r="A9" s="35">
        <v>37</v>
      </c>
      <c r="B9" s="19">
        <v>41645</v>
      </c>
      <c r="C9" s="24" t="s">
        <v>14</v>
      </c>
      <c r="D9" s="16">
        <v>3360</v>
      </c>
      <c r="E9" s="17" t="s">
        <v>11</v>
      </c>
      <c r="F9" s="36">
        <v>715</v>
      </c>
      <c r="G9" s="17" t="s">
        <v>112</v>
      </c>
      <c r="H9" s="17" t="s">
        <v>109</v>
      </c>
      <c r="I9" s="17" t="s">
        <v>110</v>
      </c>
      <c r="J9" s="17" t="s">
        <v>111</v>
      </c>
      <c r="K9" s="17"/>
      <c r="L9" s="17"/>
      <c r="M9" s="17"/>
      <c r="N9" s="17"/>
    </row>
    <row r="10" spans="1:14" ht="11.1" customHeight="1" x14ac:dyDescent="0.25">
      <c r="A10" s="35">
        <v>49</v>
      </c>
      <c r="B10" s="14">
        <v>41646</v>
      </c>
      <c r="C10" s="15" t="s">
        <v>15</v>
      </c>
      <c r="D10" s="16">
        <v>3300</v>
      </c>
      <c r="E10" s="17" t="s">
        <v>11</v>
      </c>
      <c r="F10" s="36">
        <v>715</v>
      </c>
      <c r="G10" s="17" t="s">
        <v>116</v>
      </c>
      <c r="H10" s="17" t="s">
        <v>113</v>
      </c>
      <c r="I10" s="17" t="s">
        <v>114</v>
      </c>
      <c r="J10" s="17" t="s">
        <v>115</v>
      </c>
      <c r="K10" s="17"/>
      <c r="L10" s="17"/>
      <c r="M10" s="17"/>
      <c r="N10" s="17"/>
    </row>
    <row r="11" spans="1:14" ht="11.1" customHeight="1" x14ac:dyDescent="0.25">
      <c r="A11" s="35">
        <v>19</v>
      </c>
      <c r="B11" s="14">
        <v>41642</v>
      </c>
      <c r="C11" s="15" t="s">
        <v>16</v>
      </c>
      <c r="D11" s="16">
        <v>800</v>
      </c>
      <c r="E11" s="17" t="s">
        <v>11</v>
      </c>
      <c r="F11" s="36">
        <v>715</v>
      </c>
      <c r="G11" s="17" t="s">
        <v>286</v>
      </c>
      <c r="H11" s="17" t="s">
        <v>117</v>
      </c>
      <c r="I11" s="17" t="s">
        <v>118</v>
      </c>
      <c r="J11" s="17" t="s">
        <v>119</v>
      </c>
      <c r="K11" s="17"/>
      <c r="L11" s="17"/>
      <c r="M11" s="17"/>
      <c r="N11" s="17"/>
    </row>
    <row r="12" spans="1:14" ht="11.1" customHeight="1" x14ac:dyDescent="0.25">
      <c r="A12" s="37">
        <v>11</v>
      </c>
      <c r="B12" s="25">
        <v>41642</v>
      </c>
      <c r="C12" s="24" t="s">
        <v>17</v>
      </c>
      <c r="D12" s="22">
        <v>3450</v>
      </c>
      <c r="E12" s="26" t="s">
        <v>11</v>
      </c>
      <c r="F12" s="36">
        <v>715</v>
      </c>
      <c r="G12" s="17" t="s">
        <v>123</v>
      </c>
      <c r="H12" s="17" t="s">
        <v>120</v>
      </c>
      <c r="I12" s="17" t="s">
        <v>121</v>
      </c>
      <c r="J12" s="17" t="s">
        <v>122</v>
      </c>
      <c r="K12" s="17"/>
      <c r="L12" s="17"/>
      <c r="M12" s="17"/>
      <c r="N12" s="17"/>
    </row>
    <row r="13" spans="1:14" ht="11.1" customHeight="1" x14ac:dyDescent="0.25">
      <c r="A13" s="37">
        <v>6</v>
      </c>
      <c r="B13" s="25">
        <v>41641</v>
      </c>
      <c r="C13" s="24" t="s">
        <v>18</v>
      </c>
      <c r="D13" s="22">
        <v>3450</v>
      </c>
      <c r="E13" s="26" t="s">
        <v>11</v>
      </c>
      <c r="F13" s="36">
        <v>715</v>
      </c>
      <c r="G13" s="17" t="s">
        <v>123</v>
      </c>
      <c r="H13" s="17" t="s">
        <v>120</v>
      </c>
      <c r="I13" s="17" t="s">
        <v>121</v>
      </c>
      <c r="J13" s="17" t="s">
        <v>122</v>
      </c>
      <c r="K13" s="17"/>
      <c r="L13" s="17"/>
      <c r="M13" s="17"/>
      <c r="N13" s="17"/>
    </row>
    <row r="14" spans="1:14" ht="11.1" customHeight="1" x14ac:dyDescent="0.25">
      <c r="A14" s="35">
        <v>53</v>
      </c>
      <c r="B14" s="14">
        <v>41646</v>
      </c>
      <c r="C14" s="15" t="s">
        <v>19</v>
      </c>
      <c r="D14" s="16">
        <v>3450</v>
      </c>
      <c r="E14" s="17" t="s">
        <v>11</v>
      </c>
      <c r="F14" s="36">
        <v>715</v>
      </c>
      <c r="G14" s="17" t="s">
        <v>123</v>
      </c>
      <c r="H14" s="17" t="s">
        <v>120</v>
      </c>
      <c r="I14" s="17" t="s">
        <v>121</v>
      </c>
      <c r="J14" s="17" t="s">
        <v>122</v>
      </c>
      <c r="K14" s="17"/>
      <c r="L14" s="17"/>
      <c r="M14" s="17"/>
      <c r="N14" s="17"/>
    </row>
    <row r="15" spans="1:14" ht="11.1" customHeight="1" x14ac:dyDescent="0.25">
      <c r="A15" s="35">
        <v>128</v>
      </c>
      <c r="B15" s="19">
        <v>41649</v>
      </c>
      <c r="C15" s="20" t="s">
        <v>20</v>
      </c>
      <c r="D15" s="16">
        <v>15000</v>
      </c>
      <c r="E15" s="23" t="s">
        <v>11</v>
      </c>
      <c r="F15" s="36">
        <v>715</v>
      </c>
      <c r="G15" s="17" t="s">
        <v>123</v>
      </c>
      <c r="H15" s="17" t="s">
        <v>120</v>
      </c>
      <c r="I15" s="17" t="s">
        <v>121</v>
      </c>
      <c r="J15" s="17" t="s">
        <v>122</v>
      </c>
      <c r="K15" s="17"/>
      <c r="L15" s="17"/>
      <c r="M15" s="17"/>
      <c r="N15" s="17"/>
    </row>
    <row r="16" spans="1:14" ht="11.1" customHeight="1" x14ac:dyDescent="0.25">
      <c r="A16" s="35">
        <v>68</v>
      </c>
      <c r="B16" s="14">
        <v>41647</v>
      </c>
      <c r="C16" s="24" t="s">
        <v>21</v>
      </c>
      <c r="D16" s="16">
        <v>3772.5</v>
      </c>
      <c r="E16" s="17" t="s">
        <v>11</v>
      </c>
      <c r="F16" s="36">
        <v>715</v>
      </c>
      <c r="G16" s="17" t="s">
        <v>112</v>
      </c>
      <c r="H16" s="17" t="s">
        <v>124</v>
      </c>
      <c r="I16" s="17" t="s">
        <v>125</v>
      </c>
      <c r="J16" s="17" t="s">
        <v>126</v>
      </c>
      <c r="K16" s="17"/>
      <c r="L16" s="17"/>
      <c r="M16" s="17"/>
      <c r="N16" s="17"/>
    </row>
    <row r="17" spans="1:14" ht="11.1" customHeight="1" x14ac:dyDescent="0.25">
      <c r="A17" s="35">
        <v>73</v>
      </c>
      <c r="B17" s="19">
        <v>41648</v>
      </c>
      <c r="C17" s="20" t="s">
        <v>22</v>
      </c>
      <c r="D17" s="16">
        <v>3290</v>
      </c>
      <c r="E17" s="23" t="s">
        <v>11</v>
      </c>
      <c r="F17" s="36">
        <v>715</v>
      </c>
      <c r="G17" s="17" t="s">
        <v>116</v>
      </c>
      <c r="H17" s="17" t="s">
        <v>127</v>
      </c>
      <c r="I17" s="17" t="s">
        <v>128</v>
      </c>
      <c r="J17" s="17" t="s">
        <v>129</v>
      </c>
      <c r="K17" s="17"/>
      <c r="L17" s="17"/>
      <c r="M17" s="17"/>
      <c r="N17" s="17"/>
    </row>
    <row r="18" spans="1:14" ht="11.1" customHeight="1" x14ac:dyDescent="0.25">
      <c r="A18" s="35">
        <v>72</v>
      </c>
      <c r="B18" s="19">
        <v>41648</v>
      </c>
      <c r="C18" s="20" t="s">
        <v>23</v>
      </c>
      <c r="D18" s="16">
        <v>3100</v>
      </c>
      <c r="E18" s="17" t="s">
        <v>11</v>
      </c>
      <c r="F18" s="36">
        <v>715</v>
      </c>
      <c r="G18" s="17" t="s">
        <v>116</v>
      </c>
      <c r="H18" s="17" t="s">
        <v>130</v>
      </c>
      <c r="I18" s="17" t="s">
        <v>131</v>
      </c>
      <c r="J18" s="17" t="s">
        <v>132</v>
      </c>
      <c r="K18" s="17"/>
      <c r="L18" s="17"/>
      <c r="M18" s="17"/>
      <c r="N18" s="17"/>
    </row>
    <row r="19" spans="1:14" ht="11.1" customHeight="1" x14ac:dyDescent="0.25">
      <c r="A19" s="35">
        <v>74</v>
      </c>
      <c r="B19" s="19">
        <v>41648</v>
      </c>
      <c r="C19" s="20" t="s">
        <v>24</v>
      </c>
      <c r="D19" s="16">
        <v>3100</v>
      </c>
      <c r="E19" s="17" t="s">
        <v>11</v>
      </c>
      <c r="F19" s="36">
        <v>715</v>
      </c>
      <c r="G19" s="17" t="s">
        <v>116</v>
      </c>
      <c r="H19" s="17" t="s">
        <v>113</v>
      </c>
      <c r="I19" s="17" t="s">
        <v>114</v>
      </c>
      <c r="J19" s="17" t="s">
        <v>115</v>
      </c>
      <c r="K19" s="17"/>
      <c r="L19" s="17"/>
      <c r="M19" s="17"/>
      <c r="N19" s="17"/>
    </row>
    <row r="20" spans="1:14" ht="11.1" customHeight="1" x14ac:dyDescent="0.25">
      <c r="A20" s="35">
        <v>109</v>
      </c>
      <c r="B20" s="19">
        <v>41649</v>
      </c>
      <c r="C20" s="20" t="s">
        <v>25</v>
      </c>
      <c r="D20" s="16">
        <v>3500</v>
      </c>
      <c r="E20" s="17" t="s">
        <v>11</v>
      </c>
      <c r="F20" s="36">
        <v>715</v>
      </c>
      <c r="G20" s="17" t="s">
        <v>123</v>
      </c>
      <c r="H20" s="17" t="s">
        <v>280</v>
      </c>
      <c r="I20" s="17" t="s">
        <v>281</v>
      </c>
      <c r="J20" s="17" t="s">
        <v>282</v>
      </c>
      <c r="K20" s="17"/>
      <c r="L20" s="17"/>
      <c r="M20" s="17"/>
      <c r="N20" s="17"/>
    </row>
    <row r="21" spans="1:14" ht="11.1" customHeight="1" x14ac:dyDescent="0.25">
      <c r="A21" s="35">
        <v>101</v>
      </c>
      <c r="B21" s="19">
        <v>41649</v>
      </c>
      <c r="C21" s="20" t="s">
        <v>26</v>
      </c>
      <c r="D21" s="16">
        <v>4000</v>
      </c>
      <c r="E21" s="17" t="s">
        <v>11</v>
      </c>
      <c r="F21" s="36">
        <v>715</v>
      </c>
      <c r="G21" s="17" t="s">
        <v>112</v>
      </c>
      <c r="H21" s="17" t="s">
        <v>133</v>
      </c>
      <c r="I21" s="17" t="s">
        <v>134</v>
      </c>
      <c r="J21" s="17" t="s">
        <v>135</v>
      </c>
      <c r="K21" s="17"/>
      <c r="L21" s="17"/>
      <c r="M21" s="17"/>
      <c r="N21" s="17"/>
    </row>
    <row r="22" spans="1:14" ht="11.1" customHeight="1" x14ac:dyDescent="0.25">
      <c r="A22" s="35">
        <v>27</v>
      </c>
      <c r="B22" s="19">
        <v>41642</v>
      </c>
      <c r="C22" s="20" t="s">
        <v>27</v>
      </c>
      <c r="D22" s="16">
        <v>3240</v>
      </c>
      <c r="E22" s="17" t="s">
        <v>11</v>
      </c>
      <c r="F22" s="36">
        <v>715</v>
      </c>
      <c r="G22" s="17" t="s">
        <v>112</v>
      </c>
      <c r="H22" s="17" t="s">
        <v>136</v>
      </c>
      <c r="I22" s="17" t="s">
        <v>137</v>
      </c>
      <c r="J22" s="17" t="s">
        <v>138</v>
      </c>
      <c r="K22" s="17"/>
      <c r="L22" s="17"/>
      <c r="M22" s="17"/>
      <c r="N22" s="17"/>
    </row>
    <row r="23" spans="1:14" ht="11.1" customHeight="1" x14ac:dyDescent="0.25">
      <c r="A23" s="35">
        <v>28</v>
      </c>
      <c r="B23" s="19">
        <v>41642</v>
      </c>
      <c r="C23" s="20" t="s">
        <v>28</v>
      </c>
      <c r="D23" s="16">
        <v>3240</v>
      </c>
      <c r="E23" s="23" t="s">
        <v>11</v>
      </c>
      <c r="F23" s="36">
        <v>715</v>
      </c>
      <c r="G23" s="17" t="s">
        <v>112</v>
      </c>
      <c r="H23" s="17" t="s">
        <v>136</v>
      </c>
      <c r="I23" s="17" t="s">
        <v>137</v>
      </c>
      <c r="J23" s="17" t="s">
        <v>138</v>
      </c>
      <c r="K23" s="17"/>
      <c r="L23" s="17"/>
      <c r="M23" s="17"/>
      <c r="N23" s="17"/>
    </row>
    <row r="24" spans="1:14" ht="11.1" customHeight="1" x14ac:dyDescent="0.25">
      <c r="A24" s="37">
        <v>23</v>
      </c>
      <c r="B24" s="25">
        <v>41642</v>
      </c>
      <c r="C24" s="24" t="s">
        <v>29</v>
      </c>
      <c r="D24" s="22">
        <v>3102</v>
      </c>
      <c r="E24" s="26" t="s">
        <v>11</v>
      </c>
      <c r="F24" s="36">
        <v>715</v>
      </c>
      <c r="G24" s="17" t="s">
        <v>123</v>
      </c>
      <c r="H24" s="17" t="s">
        <v>139</v>
      </c>
      <c r="I24" s="17" t="s">
        <v>113</v>
      </c>
      <c r="J24" s="17" t="s">
        <v>140</v>
      </c>
      <c r="K24" s="17"/>
      <c r="L24" s="17"/>
      <c r="M24" s="17"/>
      <c r="N24" s="17"/>
    </row>
    <row r="25" spans="1:14" ht="11.1" customHeight="1" x14ac:dyDescent="0.25">
      <c r="A25" s="37">
        <v>13</v>
      </c>
      <c r="B25" s="25">
        <v>41642</v>
      </c>
      <c r="C25" s="24" t="s">
        <v>30</v>
      </c>
      <c r="D25" s="22">
        <v>3100</v>
      </c>
      <c r="E25" s="26" t="s">
        <v>11</v>
      </c>
      <c r="F25" s="36">
        <v>715</v>
      </c>
      <c r="G25" s="17" t="s">
        <v>123</v>
      </c>
      <c r="H25" s="17" t="s">
        <v>141</v>
      </c>
      <c r="I25" s="17" t="s">
        <v>130</v>
      </c>
      <c r="J25" s="17" t="s">
        <v>138</v>
      </c>
      <c r="K25" s="17"/>
      <c r="L25" s="17"/>
      <c r="M25" s="17"/>
      <c r="N25" s="17"/>
    </row>
    <row r="26" spans="1:14" ht="11.1" customHeight="1" x14ac:dyDescent="0.25">
      <c r="A26" s="35">
        <v>35</v>
      </c>
      <c r="B26" s="19">
        <v>41645</v>
      </c>
      <c r="C26" s="20" t="s">
        <v>31</v>
      </c>
      <c r="D26" s="16">
        <v>3100</v>
      </c>
      <c r="E26" s="23" t="s">
        <v>11</v>
      </c>
      <c r="F26" s="36">
        <v>715</v>
      </c>
      <c r="G26" s="17" t="s">
        <v>116</v>
      </c>
      <c r="H26" s="17" t="s">
        <v>142</v>
      </c>
      <c r="I26" s="17" t="s">
        <v>143</v>
      </c>
      <c r="J26" s="17" t="s">
        <v>144</v>
      </c>
      <c r="K26" s="17"/>
      <c r="L26" s="17"/>
      <c r="M26" s="17"/>
      <c r="N26" s="17"/>
    </row>
    <row r="27" spans="1:14" ht="11.1" customHeight="1" x14ac:dyDescent="0.25">
      <c r="A27" s="35">
        <v>170</v>
      </c>
      <c r="B27" s="14">
        <v>41652</v>
      </c>
      <c r="C27" s="15" t="s">
        <v>32</v>
      </c>
      <c r="D27" s="16">
        <v>200</v>
      </c>
      <c r="E27" s="17" t="s">
        <v>11</v>
      </c>
      <c r="F27" s="36">
        <v>715</v>
      </c>
      <c r="G27" s="17" t="s">
        <v>116</v>
      </c>
      <c r="H27" s="17" t="s">
        <v>142</v>
      </c>
      <c r="I27" s="17" t="s">
        <v>143</v>
      </c>
      <c r="J27" s="17" t="s">
        <v>144</v>
      </c>
      <c r="K27" s="17"/>
      <c r="L27" s="17"/>
      <c r="M27" s="17"/>
      <c r="N27" s="17"/>
    </row>
    <row r="28" spans="1:14" ht="11.1" customHeight="1" x14ac:dyDescent="0.25">
      <c r="A28" s="35">
        <v>145</v>
      </c>
      <c r="B28" s="14">
        <v>41652</v>
      </c>
      <c r="C28" s="15" t="s">
        <v>33</v>
      </c>
      <c r="D28" s="16">
        <v>3948</v>
      </c>
      <c r="E28" s="17" t="s">
        <v>11</v>
      </c>
      <c r="F28" s="36">
        <v>715</v>
      </c>
      <c r="G28" s="17" t="s">
        <v>116</v>
      </c>
      <c r="H28" s="17" t="s">
        <v>145</v>
      </c>
      <c r="I28" s="17" t="s">
        <v>146</v>
      </c>
      <c r="J28" s="17" t="s">
        <v>147</v>
      </c>
      <c r="K28" s="17"/>
      <c r="L28" s="17"/>
      <c r="M28" s="17"/>
      <c r="N28" s="17"/>
    </row>
    <row r="29" spans="1:14" ht="11.1" customHeight="1" x14ac:dyDescent="0.25">
      <c r="A29" s="35">
        <v>104</v>
      </c>
      <c r="B29" s="14">
        <v>41649</v>
      </c>
      <c r="C29" s="24" t="s">
        <v>34</v>
      </c>
      <c r="D29" s="16">
        <v>3290</v>
      </c>
      <c r="E29" s="17" t="s">
        <v>11</v>
      </c>
      <c r="F29" s="36">
        <v>715</v>
      </c>
      <c r="G29" s="17" t="s">
        <v>123</v>
      </c>
      <c r="H29" s="17" t="s">
        <v>141</v>
      </c>
      <c r="I29" s="17" t="s">
        <v>128</v>
      </c>
      <c r="J29" s="17" t="s">
        <v>298</v>
      </c>
      <c r="K29" s="17"/>
      <c r="L29" s="17"/>
      <c r="M29" s="17"/>
      <c r="N29" s="17"/>
    </row>
    <row r="30" spans="1:14" ht="11.1" customHeight="1" x14ac:dyDescent="0.25">
      <c r="A30" s="35">
        <v>164</v>
      </c>
      <c r="B30" s="19">
        <v>41652</v>
      </c>
      <c r="C30" s="20" t="s">
        <v>35</v>
      </c>
      <c r="D30" s="16">
        <v>3450</v>
      </c>
      <c r="E30" s="17" t="s">
        <v>11</v>
      </c>
      <c r="F30" s="36">
        <v>715</v>
      </c>
      <c r="G30" s="17" t="s">
        <v>112</v>
      </c>
      <c r="H30" s="17" t="s">
        <v>148</v>
      </c>
      <c r="I30" s="17" t="s">
        <v>149</v>
      </c>
      <c r="J30" s="17" t="s">
        <v>150</v>
      </c>
      <c r="K30" s="17"/>
      <c r="L30" s="17"/>
      <c r="M30" s="17"/>
      <c r="N30" s="17"/>
    </row>
    <row r="31" spans="1:14" ht="11.1" customHeight="1" x14ac:dyDescent="0.25">
      <c r="A31" s="37">
        <v>26</v>
      </c>
      <c r="B31" s="25">
        <v>41642</v>
      </c>
      <c r="C31" s="24" t="s">
        <v>36</v>
      </c>
      <c r="D31" s="22">
        <v>3450</v>
      </c>
      <c r="E31" s="26" t="s">
        <v>11</v>
      </c>
      <c r="F31" s="36">
        <v>715</v>
      </c>
      <c r="G31" s="17" t="s">
        <v>116</v>
      </c>
      <c r="H31" s="17" t="s">
        <v>151</v>
      </c>
      <c r="I31" s="17" t="s">
        <v>152</v>
      </c>
      <c r="J31" s="17" t="s">
        <v>153</v>
      </c>
      <c r="K31" s="17"/>
      <c r="L31" s="17"/>
      <c r="M31" s="17"/>
      <c r="N31" s="17"/>
    </row>
    <row r="32" spans="1:14" ht="11.1" customHeight="1" x14ac:dyDescent="0.25">
      <c r="A32" s="37">
        <v>25</v>
      </c>
      <c r="B32" s="25">
        <v>41642</v>
      </c>
      <c r="C32" s="24" t="s">
        <v>37</v>
      </c>
      <c r="D32" s="22">
        <v>3100</v>
      </c>
      <c r="E32" s="26" t="s">
        <v>11</v>
      </c>
      <c r="F32" s="36">
        <v>715</v>
      </c>
      <c r="G32" s="17" t="s">
        <v>116</v>
      </c>
      <c r="H32" s="17" t="s">
        <v>151</v>
      </c>
      <c r="I32" s="17" t="s">
        <v>152</v>
      </c>
      <c r="J32" s="17" t="s">
        <v>153</v>
      </c>
      <c r="K32" s="17"/>
      <c r="L32" s="17"/>
      <c r="M32" s="17"/>
      <c r="N32" s="17"/>
    </row>
    <row r="33" spans="1:14" ht="11.1" customHeight="1" x14ac:dyDescent="0.25">
      <c r="A33" s="35">
        <v>45</v>
      </c>
      <c r="B33" s="14">
        <v>41646</v>
      </c>
      <c r="C33" s="15" t="s">
        <v>38</v>
      </c>
      <c r="D33" s="16">
        <v>3100</v>
      </c>
      <c r="E33" s="17" t="s">
        <v>11</v>
      </c>
      <c r="F33" s="36">
        <v>715</v>
      </c>
      <c r="G33" s="17" t="s">
        <v>116</v>
      </c>
      <c r="H33" s="17" t="s">
        <v>130</v>
      </c>
      <c r="I33" s="17" t="s">
        <v>113</v>
      </c>
      <c r="J33" s="17" t="s">
        <v>290</v>
      </c>
      <c r="K33" s="17"/>
      <c r="L33" s="17"/>
      <c r="M33" s="17"/>
      <c r="N33" s="17"/>
    </row>
    <row r="34" spans="1:14" ht="11.1" customHeight="1" x14ac:dyDescent="0.25">
      <c r="A34" s="35">
        <v>163</v>
      </c>
      <c r="B34" s="19">
        <v>41652</v>
      </c>
      <c r="C34" s="20" t="s">
        <v>39</v>
      </c>
      <c r="D34" s="16">
        <v>800</v>
      </c>
      <c r="E34" s="17" t="s">
        <v>11</v>
      </c>
      <c r="F34" s="36">
        <v>715</v>
      </c>
      <c r="G34" s="17" t="s">
        <v>287</v>
      </c>
      <c r="H34" s="17" t="s">
        <v>154</v>
      </c>
      <c r="I34" s="17" t="s">
        <v>155</v>
      </c>
      <c r="J34" s="17" t="s">
        <v>156</v>
      </c>
      <c r="K34" s="17"/>
      <c r="L34" s="17"/>
      <c r="M34" s="17"/>
      <c r="N34" s="17"/>
    </row>
    <row r="35" spans="1:14" ht="11.1" customHeight="1" x14ac:dyDescent="0.25">
      <c r="A35" s="35">
        <v>202</v>
      </c>
      <c r="B35" s="19">
        <v>41653</v>
      </c>
      <c r="C35" s="20" t="s">
        <v>40</v>
      </c>
      <c r="D35" s="16">
        <v>3300</v>
      </c>
      <c r="E35" s="17" t="s">
        <v>11</v>
      </c>
      <c r="F35" s="36">
        <v>715</v>
      </c>
      <c r="G35" s="17" t="s">
        <v>123</v>
      </c>
      <c r="H35" s="17" t="s">
        <v>128</v>
      </c>
      <c r="I35" s="17" t="s">
        <v>157</v>
      </c>
      <c r="J35" s="17" t="s">
        <v>158</v>
      </c>
      <c r="K35" s="17"/>
      <c r="L35" s="17"/>
      <c r="M35" s="17"/>
      <c r="N35" s="17"/>
    </row>
    <row r="36" spans="1:14" ht="11.1" customHeight="1" x14ac:dyDescent="0.25">
      <c r="A36" s="35">
        <v>1</v>
      </c>
      <c r="B36" s="19">
        <v>41641</v>
      </c>
      <c r="C36" s="20" t="s">
        <v>41</v>
      </c>
      <c r="D36" s="16">
        <v>3760</v>
      </c>
      <c r="E36" s="23" t="s">
        <v>11</v>
      </c>
      <c r="F36" s="36">
        <v>715</v>
      </c>
      <c r="G36" s="17" t="s">
        <v>116</v>
      </c>
      <c r="H36" s="17" t="s">
        <v>283</v>
      </c>
      <c r="I36" s="17" t="s">
        <v>284</v>
      </c>
      <c r="J36" s="17" t="s">
        <v>285</v>
      </c>
      <c r="K36" s="17"/>
      <c r="L36" s="17"/>
      <c r="M36" s="17"/>
      <c r="N36" s="17"/>
    </row>
    <row r="37" spans="1:14" ht="11.1" customHeight="1" x14ac:dyDescent="0.25">
      <c r="A37" s="35">
        <v>29</v>
      </c>
      <c r="B37" s="19">
        <v>41645</v>
      </c>
      <c r="C37" s="20" t="s">
        <v>42</v>
      </c>
      <c r="D37" s="16">
        <v>3102</v>
      </c>
      <c r="E37" s="23" t="s">
        <v>11</v>
      </c>
      <c r="F37" s="36">
        <v>715</v>
      </c>
      <c r="G37" s="17" t="s">
        <v>123</v>
      </c>
      <c r="H37" s="17" t="s">
        <v>295</v>
      </c>
      <c r="I37" s="17" t="s">
        <v>296</v>
      </c>
      <c r="J37" s="17" t="s">
        <v>297</v>
      </c>
      <c r="K37" s="17"/>
      <c r="L37" s="17"/>
      <c r="M37" s="17"/>
      <c r="N37" s="17"/>
    </row>
    <row r="38" spans="1:14" ht="11.1" customHeight="1" x14ac:dyDescent="0.25">
      <c r="A38" s="35">
        <v>229</v>
      </c>
      <c r="B38" s="14">
        <v>41654</v>
      </c>
      <c r="C38" s="15" t="s">
        <v>43</v>
      </c>
      <c r="D38" s="16">
        <v>4600</v>
      </c>
      <c r="E38" s="17" t="s">
        <v>11</v>
      </c>
      <c r="F38" s="36">
        <v>715</v>
      </c>
      <c r="G38" s="17" t="s">
        <v>108</v>
      </c>
      <c r="H38" s="17" t="s">
        <v>159</v>
      </c>
      <c r="I38" s="17" t="s">
        <v>160</v>
      </c>
      <c r="J38" s="17" t="s">
        <v>161</v>
      </c>
      <c r="K38" s="17"/>
      <c r="L38" s="17"/>
      <c r="M38" s="17"/>
      <c r="N38" s="17"/>
    </row>
    <row r="39" spans="1:14" ht="11.1" customHeight="1" x14ac:dyDescent="0.25">
      <c r="A39" s="37">
        <v>264</v>
      </c>
      <c r="B39" s="25">
        <v>41656</v>
      </c>
      <c r="C39" s="24" t="s">
        <v>44</v>
      </c>
      <c r="D39" s="22">
        <v>3290</v>
      </c>
      <c r="E39" s="26" t="s">
        <v>11</v>
      </c>
      <c r="F39" s="36">
        <v>715</v>
      </c>
      <c r="G39" s="17" t="s">
        <v>108</v>
      </c>
      <c r="H39" s="17" t="s">
        <v>162</v>
      </c>
      <c r="I39" s="17" t="s">
        <v>163</v>
      </c>
      <c r="J39" s="17" t="s">
        <v>122</v>
      </c>
      <c r="K39" s="17"/>
      <c r="L39" s="17"/>
      <c r="M39" s="17"/>
      <c r="N39" s="17"/>
    </row>
    <row r="40" spans="1:14" ht="11.1" customHeight="1" x14ac:dyDescent="0.25">
      <c r="A40" s="35">
        <v>79</v>
      </c>
      <c r="B40" s="14">
        <v>41654</v>
      </c>
      <c r="C40" s="44" t="s">
        <v>45</v>
      </c>
      <c r="D40" s="16">
        <v>800</v>
      </c>
      <c r="E40" s="17" t="s">
        <v>11</v>
      </c>
      <c r="F40" s="36">
        <v>170</v>
      </c>
      <c r="G40" s="17" t="s">
        <v>9</v>
      </c>
      <c r="H40" s="17" t="s">
        <v>108</v>
      </c>
      <c r="I40" s="17" t="s">
        <v>227</v>
      </c>
      <c r="J40" s="17" t="s">
        <v>130</v>
      </c>
      <c r="K40" s="17" t="s">
        <v>197</v>
      </c>
      <c r="L40" s="17"/>
      <c r="M40" s="17"/>
      <c r="N40" s="17"/>
    </row>
    <row r="41" spans="1:14" ht="11.1" customHeight="1" x14ac:dyDescent="0.25">
      <c r="A41" s="35">
        <v>174</v>
      </c>
      <c r="B41" s="19">
        <v>41653</v>
      </c>
      <c r="C41" s="20" t="s">
        <v>46</v>
      </c>
      <c r="D41" s="16">
        <v>1650</v>
      </c>
      <c r="E41" s="17" t="s">
        <v>11</v>
      </c>
      <c r="F41" s="36">
        <v>715</v>
      </c>
      <c r="G41" s="17" t="s">
        <v>108</v>
      </c>
      <c r="H41" s="17" t="s">
        <v>164</v>
      </c>
      <c r="I41" s="17" t="s">
        <v>165</v>
      </c>
      <c r="J41" s="17" t="s">
        <v>166</v>
      </c>
      <c r="K41" s="17"/>
      <c r="L41" s="17"/>
      <c r="M41" s="17"/>
      <c r="N41" s="17"/>
    </row>
    <row r="42" spans="1:14" ht="11.1" customHeight="1" x14ac:dyDescent="0.25">
      <c r="A42" s="35">
        <v>197</v>
      </c>
      <c r="B42" s="19">
        <v>41653</v>
      </c>
      <c r="C42" s="20" t="s">
        <v>47</v>
      </c>
      <c r="D42" s="16">
        <v>1650</v>
      </c>
      <c r="E42" s="23" t="s">
        <v>11</v>
      </c>
      <c r="F42" s="36">
        <v>715</v>
      </c>
      <c r="G42" s="17" t="s">
        <v>108</v>
      </c>
      <c r="H42" s="17" t="s">
        <v>164</v>
      </c>
      <c r="I42" s="17" t="s">
        <v>165</v>
      </c>
      <c r="J42" s="17" t="s">
        <v>166</v>
      </c>
      <c r="K42" s="17"/>
      <c r="L42" s="17"/>
      <c r="M42" s="17"/>
      <c r="N42" s="17"/>
    </row>
    <row r="43" spans="1:14" ht="11.1" customHeight="1" x14ac:dyDescent="0.25">
      <c r="A43" s="37">
        <v>10</v>
      </c>
      <c r="B43" s="25">
        <v>41642</v>
      </c>
      <c r="C43" s="24" t="s">
        <v>48</v>
      </c>
      <c r="D43" s="22">
        <v>3102</v>
      </c>
      <c r="E43" s="26" t="s">
        <v>11</v>
      </c>
      <c r="F43" s="36">
        <v>715</v>
      </c>
      <c r="G43" s="17" t="s">
        <v>108</v>
      </c>
      <c r="H43" s="17" t="s">
        <v>128</v>
      </c>
      <c r="I43" s="17" t="s">
        <v>167</v>
      </c>
      <c r="J43" s="17" t="s">
        <v>168</v>
      </c>
      <c r="K43" s="17"/>
      <c r="L43" s="17"/>
      <c r="M43" s="17"/>
      <c r="N43" s="17"/>
    </row>
    <row r="44" spans="1:14" ht="11.1" customHeight="1" x14ac:dyDescent="0.25">
      <c r="A44" s="35">
        <v>20</v>
      </c>
      <c r="B44" s="14">
        <v>41642</v>
      </c>
      <c r="C44" s="15" t="s">
        <v>49</v>
      </c>
      <c r="D44" s="16">
        <v>3100</v>
      </c>
      <c r="E44" s="17" t="s">
        <v>11</v>
      </c>
      <c r="F44" s="36">
        <v>715</v>
      </c>
      <c r="G44" s="17" t="s">
        <v>108</v>
      </c>
      <c r="H44" s="17" t="s">
        <v>162</v>
      </c>
      <c r="I44" s="17" t="s">
        <v>169</v>
      </c>
      <c r="J44" s="17" t="s">
        <v>170</v>
      </c>
      <c r="K44" s="17"/>
      <c r="L44" s="17"/>
      <c r="M44" s="17"/>
      <c r="N44" s="17"/>
    </row>
    <row r="45" spans="1:14" ht="11.1" customHeight="1" x14ac:dyDescent="0.25">
      <c r="A45" s="37">
        <v>261</v>
      </c>
      <c r="B45" s="25">
        <v>41655</v>
      </c>
      <c r="C45" s="24" t="s">
        <v>50</v>
      </c>
      <c r="D45" s="22">
        <v>3450</v>
      </c>
      <c r="E45" s="26" t="s">
        <v>11</v>
      </c>
      <c r="F45" s="36">
        <v>715</v>
      </c>
      <c r="G45" s="17" t="s">
        <v>108</v>
      </c>
      <c r="H45" s="17" t="s">
        <v>259</v>
      </c>
      <c r="I45" s="17" t="s">
        <v>260</v>
      </c>
      <c r="J45" s="17" t="s">
        <v>261</v>
      </c>
      <c r="K45" s="17"/>
      <c r="L45" s="17"/>
      <c r="M45" s="17"/>
      <c r="N45" s="17"/>
    </row>
    <row r="46" spans="1:14" ht="11.1" customHeight="1" x14ac:dyDescent="0.25">
      <c r="A46" s="37">
        <v>96</v>
      </c>
      <c r="B46" s="25">
        <v>41648</v>
      </c>
      <c r="C46" s="24" t="s">
        <v>51</v>
      </c>
      <c r="D46" s="22">
        <v>3650</v>
      </c>
      <c r="E46" s="17" t="s">
        <v>11</v>
      </c>
      <c r="F46" s="36">
        <v>715</v>
      </c>
      <c r="G46" s="17" t="s">
        <v>108</v>
      </c>
      <c r="H46" s="17" t="s">
        <v>155</v>
      </c>
      <c r="I46" s="17" t="s">
        <v>171</v>
      </c>
      <c r="J46" s="17" t="s">
        <v>172</v>
      </c>
      <c r="K46" s="17"/>
      <c r="L46" s="17"/>
      <c r="M46" s="17"/>
      <c r="N46" s="17"/>
    </row>
    <row r="47" spans="1:14" ht="11.1" customHeight="1" x14ac:dyDescent="0.25">
      <c r="A47" s="35">
        <v>171</v>
      </c>
      <c r="B47" s="14">
        <v>41652</v>
      </c>
      <c r="C47" s="15" t="s">
        <v>52</v>
      </c>
      <c r="D47" s="16">
        <v>3650</v>
      </c>
      <c r="E47" s="17" t="s">
        <v>11</v>
      </c>
      <c r="F47" s="36">
        <v>715</v>
      </c>
      <c r="G47" s="17" t="s">
        <v>108</v>
      </c>
      <c r="H47" s="17" t="s">
        <v>155</v>
      </c>
      <c r="I47" s="17" t="s">
        <v>171</v>
      </c>
      <c r="J47" s="17" t="s">
        <v>172</v>
      </c>
      <c r="K47" s="17"/>
      <c r="L47" s="17"/>
      <c r="M47" s="17"/>
      <c r="N47" s="17"/>
    </row>
    <row r="48" spans="1:14" ht="11.1" customHeight="1" x14ac:dyDescent="0.25">
      <c r="A48" s="37">
        <v>4</v>
      </c>
      <c r="B48" s="25">
        <v>41641</v>
      </c>
      <c r="C48" s="24" t="s">
        <v>53</v>
      </c>
      <c r="D48" s="22">
        <v>3104</v>
      </c>
      <c r="E48" s="26" t="s">
        <v>11</v>
      </c>
      <c r="F48" s="36">
        <v>715</v>
      </c>
      <c r="G48" s="17" t="s">
        <v>108</v>
      </c>
      <c r="H48" s="17" t="s">
        <v>173</v>
      </c>
      <c r="I48" s="17" t="s">
        <v>151</v>
      </c>
      <c r="J48" s="17" t="s">
        <v>174</v>
      </c>
      <c r="K48" s="17"/>
      <c r="L48" s="17"/>
      <c r="M48" s="17"/>
      <c r="N48" s="17"/>
    </row>
    <row r="49" spans="1:14" ht="11.1" customHeight="1" x14ac:dyDescent="0.25">
      <c r="A49" s="35">
        <v>254</v>
      </c>
      <c r="B49" s="14">
        <v>41655</v>
      </c>
      <c r="C49" s="15" t="s">
        <v>54</v>
      </c>
      <c r="D49" s="16">
        <v>800</v>
      </c>
      <c r="E49" s="17" t="s">
        <v>11</v>
      </c>
      <c r="F49" s="36">
        <v>715</v>
      </c>
      <c r="G49" s="17" t="s">
        <v>288</v>
      </c>
      <c r="H49" s="17" t="s">
        <v>162</v>
      </c>
      <c r="I49" s="17" t="s">
        <v>169</v>
      </c>
      <c r="J49" s="17" t="s">
        <v>170</v>
      </c>
      <c r="K49" s="17"/>
      <c r="L49" s="17"/>
      <c r="M49" s="17"/>
      <c r="N49" s="17"/>
    </row>
    <row r="50" spans="1:14" ht="11.1" customHeight="1" x14ac:dyDescent="0.25">
      <c r="A50" s="35">
        <v>97</v>
      </c>
      <c r="B50" s="14">
        <v>41648</v>
      </c>
      <c r="C50" s="15" t="s">
        <v>55</v>
      </c>
      <c r="D50" s="16">
        <v>4000</v>
      </c>
      <c r="E50" s="17" t="s">
        <v>11</v>
      </c>
      <c r="F50" s="36">
        <v>715</v>
      </c>
      <c r="G50" s="17" t="s">
        <v>177</v>
      </c>
      <c r="H50" s="17" t="s">
        <v>175</v>
      </c>
      <c r="I50" s="17"/>
      <c r="J50" s="17" t="s">
        <v>176</v>
      </c>
      <c r="K50" s="17"/>
      <c r="L50" s="17"/>
      <c r="M50" s="17"/>
      <c r="N50" s="17"/>
    </row>
    <row r="51" spans="1:14" ht="11.1" customHeight="1" x14ac:dyDescent="0.25">
      <c r="A51" s="35">
        <v>328</v>
      </c>
      <c r="B51" s="14">
        <v>41659</v>
      </c>
      <c r="C51" s="15" t="s">
        <v>56</v>
      </c>
      <c r="D51" s="16">
        <v>14800</v>
      </c>
      <c r="E51" s="17" t="s">
        <v>11</v>
      </c>
      <c r="F51" s="36">
        <v>715</v>
      </c>
      <c r="G51" s="17" t="s">
        <v>177</v>
      </c>
      <c r="H51" s="17" t="s">
        <v>175</v>
      </c>
      <c r="I51" s="17"/>
      <c r="J51" s="17" t="s">
        <v>176</v>
      </c>
      <c r="K51" s="17"/>
      <c r="L51" s="17"/>
      <c r="M51" s="17"/>
      <c r="N51" s="17"/>
    </row>
    <row r="52" spans="1:14" ht="11.1" customHeight="1" x14ac:dyDescent="0.25">
      <c r="A52" s="35">
        <v>213</v>
      </c>
      <c r="B52" s="19">
        <v>41654</v>
      </c>
      <c r="C52" s="20" t="s">
        <v>57</v>
      </c>
      <c r="D52" s="16">
        <v>3615</v>
      </c>
      <c r="E52" s="17" t="s">
        <v>11</v>
      </c>
      <c r="F52" s="36">
        <v>715</v>
      </c>
      <c r="G52" s="17" t="s">
        <v>108</v>
      </c>
      <c r="H52" s="17" t="s">
        <v>178</v>
      </c>
      <c r="I52" s="17" t="s">
        <v>179</v>
      </c>
      <c r="J52" s="17" t="s">
        <v>180</v>
      </c>
      <c r="K52" s="17"/>
      <c r="L52" s="17"/>
      <c r="M52" s="17"/>
      <c r="N52" s="17"/>
    </row>
    <row r="53" spans="1:14" ht="11.1" customHeight="1" x14ac:dyDescent="0.25">
      <c r="A53" s="37">
        <v>265</v>
      </c>
      <c r="B53" s="25">
        <v>41656</v>
      </c>
      <c r="C53" s="24" t="s">
        <v>58</v>
      </c>
      <c r="D53" s="22">
        <v>3290</v>
      </c>
      <c r="E53" s="17" t="s">
        <v>11</v>
      </c>
      <c r="F53" s="36">
        <v>715</v>
      </c>
      <c r="G53" s="17" t="s">
        <v>108</v>
      </c>
      <c r="H53" s="17" t="s">
        <v>181</v>
      </c>
      <c r="I53" s="17" t="s">
        <v>182</v>
      </c>
      <c r="J53" s="17" t="s">
        <v>183</v>
      </c>
      <c r="K53" s="17"/>
      <c r="L53" s="17"/>
      <c r="M53" s="17"/>
      <c r="N53" s="17"/>
    </row>
    <row r="54" spans="1:14" ht="11.1" customHeight="1" x14ac:dyDescent="0.25">
      <c r="A54" s="35">
        <v>285</v>
      </c>
      <c r="B54" s="19">
        <v>41656</v>
      </c>
      <c r="C54" s="20" t="s">
        <v>59</v>
      </c>
      <c r="D54" s="16">
        <v>3000</v>
      </c>
      <c r="E54" s="17" t="s">
        <v>11</v>
      </c>
      <c r="F54" s="36">
        <v>715</v>
      </c>
      <c r="G54" s="17" t="s">
        <v>108</v>
      </c>
      <c r="H54" s="17" t="s">
        <v>120</v>
      </c>
      <c r="I54" s="17" t="s">
        <v>121</v>
      </c>
      <c r="J54" s="17" t="s">
        <v>122</v>
      </c>
      <c r="K54" s="17"/>
      <c r="L54" s="17"/>
      <c r="M54" s="17"/>
      <c r="N54" s="17"/>
    </row>
    <row r="55" spans="1:14" ht="11.1" customHeight="1" x14ac:dyDescent="0.25">
      <c r="A55" s="35">
        <v>319</v>
      </c>
      <c r="B55" s="14">
        <v>41659</v>
      </c>
      <c r="C55" s="15" t="s">
        <v>60</v>
      </c>
      <c r="D55" s="16">
        <v>1500</v>
      </c>
      <c r="E55" s="17" t="s">
        <v>11</v>
      </c>
      <c r="F55" s="36">
        <v>715</v>
      </c>
      <c r="G55" s="17" t="s">
        <v>116</v>
      </c>
      <c r="H55" s="17" t="s">
        <v>184</v>
      </c>
      <c r="I55" s="17" t="s">
        <v>185</v>
      </c>
      <c r="J55" s="17" t="s">
        <v>186</v>
      </c>
      <c r="K55" s="17"/>
      <c r="L55" s="17"/>
      <c r="M55" s="17"/>
      <c r="N55" s="17"/>
    </row>
    <row r="56" spans="1:14" ht="11.1" customHeight="1" x14ac:dyDescent="0.25">
      <c r="A56" s="37">
        <v>334</v>
      </c>
      <c r="B56" s="19">
        <v>41660</v>
      </c>
      <c r="C56" s="24" t="s">
        <v>61</v>
      </c>
      <c r="D56" s="22">
        <v>6600</v>
      </c>
      <c r="E56" s="17" t="s">
        <v>11</v>
      </c>
      <c r="F56" s="36">
        <v>715</v>
      </c>
      <c r="G56" s="17" t="s">
        <v>116</v>
      </c>
      <c r="H56" s="17" t="s">
        <v>187</v>
      </c>
      <c r="I56" s="17" t="s">
        <v>188</v>
      </c>
      <c r="J56" s="17" t="s">
        <v>189</v>
      </c>
      <c r="K56" s="17"/>
      <c r="L56" s="17"/>
      <c r="M56" s="17"/>
      <c r="N56" s="17"/>
    </row>
    <row r="57" spans="1:14" ht="11.1" customHeight="1" x14ac:dyDescent="0.25">
      <c r="A57" s="35">
        <v>327</v>
      </c>
      <c r="B57" s="14">
        <v>41659</v>
      </c>
      <c r="C57" s="15" t="s">
        <v>62</v>
      </c>
      <c r="D57" s="16">
        <v>10695</v>
      </c>
      <c r="E57" s="17" t="s">
        <v>11</v>
      </c>
      <c r="F57" s="36">
        <v>715</v>
      </c>
      <c r="G57" s="17" t="s">
        <v>108</v>
      </c>
      <c r="H57" s="17" t="s">
        <v>173</v>
      </c>
      <c r="I57" s="17" t="s">
        <v>151</v>
      </c>
      <c r="J57" s="17" t="s">
        <v>174</v>
      </c>
      <c r="K57" s="17"/>
      <c r="L57" s="17"/>
      <c r="M57" s="17"/>
      <c r="N57" s="17"/>
    </row>
    <row r="58" spans="1:14" ht="11.1" customHeight="1" x14ac:dyDescent="0.25">
      <c r="A58" s="35">
        <v>392</v>
      </c>
      <c r="B58" s="19">
        <v>41662</v>
      </c>
      <c r="C58" s="20" t="s">
        <v>63</v>
      </c>
      <c r="D58" s="16">
        <v>800</v>
      </c>
      <c r="E58" s="17" t="s">
        <v>11</v>
      </c>
      <c r="F58" s="36">
        <v>715</v>
      </c>
      <c r="G58" s="17" t="s">
        <v>287</v>
      </c>
      <c r="H58" s="17" t="s">
        <v>190</v>
      </c>
      <c r="I58" s="17" t="s">
        <v>191</v>
      </c>
      <c r="J58" s="17" t="s">
        <v>192</v>
      </c>
      <c r="K58" s="17"/>
      <c r="L58" s="17"/>
      <c r="M58" s="17"/>
      <c r="N58" s="17"/>
    </row>
    <row r="59" spans="1:14" ht="11.1" customHeight="1" x14ac:dyDescent="0.25">
      <c r="A59" s="35">
        <v>430</v>
      </c>
      <c r="B59" s="19">
        <v>41666</v>
      </c>
      <c r="C59" s="20" t="s">
        <v>64</v>
      </c>
      <c r="D59" s="16">
        <v>26400</v>
      </c>
      <c r="E59" s="17" t="s">
        <v>11</v>
      </c>
      <c r="F59" s="36">
        <v>715</v>
      </c>
      <c r="G59" s="17" t="s">
        <v>116</v>
      </c>
      <c r="H59" s="17" t="s">
        <v>193</v>
      </c>
      <c r="I59" s="17" t="s">
        <v>141</v>
      </c>
      <c r="J59" s="17" t="s">
        <v>194</v>
      </c>
      <c r="K59" s="17"/>
      <c r="L59" s="17"/>
      <c r="M59" s="17"/>
      <c r="N59" s="17"/>
    </row>
    <row r="60" spans="1:14" ht="11.1" customHeight="1" x14ac:dyDescent="0.25">
      <c r="A60" s="35">
        <v>353</v>
      </c>
      <c r="B60" s="14">
        <v>41660</v>
      </c>
      <c r="C60" s="24" t="s">
        <v>65</v>
      </c>
      <c r="D60" s="16">
        <v>3008</v>
      </c>
      <c r="E60" s="17" t="s">
        <v>11</v>
      </c>
      <c r="F60" s="36">
        <v>715</v>
      </c>
      <c r="G60" s="17" t="s">
        <v>112</v>
      </c>
      <c r="H60" s="17" t="s">
        <v>249</v>
      </c>
      <c r="I60" s="17" t="s">
        <v>250</v>
      </c>
      <c r="J60" s="17" t="s">
        <v>251</v>
      </c>
      <c r="K60" s="17"/>
      <c r="L60" s="17"/>
      <c r="M60" s="17"/>
      <c r="N60" s="17"/>
    </row>
    <row r="61" spans="1:14" ht="11.1" customHeight="1" x14ac:dyDescent="0.25">
      <c r="A61" s="35">
        <v>445</v>
      </c>
      <c r="B61" s="19">
        <v>41666</v>
      </c>
      <c r="C61" s="20" t="s">
        <v>66</v>
      </c>
      <c r="D61" s="16">
        <v>3650</v>
      </c>
      <c r="E61" s="23" t="s">
        <v>11</v>
      </c>
      <c r="F61" s="36">
        <v>715</v>
      </c>
      <c r="G61" s="17" t="s">
        <v>108</v>
      </c>
      <c r="H61" s="17" t="s">
        <v>155</v>
      </c>
      <c r="I61" s="17" t="s">
        <v>171</v>
      </c>
      <c r="J61" s="17" t="s">
        <v>172</v>
      </c>
      <c r="K61" s="17"/>
      <c r="L61" s="17"/>
      <c r="M61" s="17"/>
      <c r="N61" s="17"/>
    </row>
    <row r="62" spans="1:14" ht="11.1" customHeight="1" x14ac:dyDescent="0.25">
      <c r="A62" s="35">
        <v>447</v>
      </c>
      <c r="B62" s="19">
        <v>41666</v>
      </c>
      <c r="C62" s="20" t="s">
        <v>67</v>
      </c>
      <c r="D62" s="16">
        <v>2185</v>
      </c>
      <c r="E62" s="17" t="s">
        <v>11</v>
      </c>
      <c r="F62" s="36">
        <v>715</v>
      </c>
      <c r="G62" s="17" t="s">
        <v>108</v>
      </c>
      <c r="H62" s="17" t="s">
        <v>155</v>
      </c>
      <c r="I62" s="17" t="s">
        <v>171</v>
      </c>
      <c r="J62" s="17" t="s">
        <v>172</v>
      </c>
      <c r="K62" s="17"/>
      <c r="L62" s="17"/>
      <c r="M62" s="17"/>
      <c r="N62" s="17"/>
    </row>
    <row r="63" spans="1:14" ht="11.1" customHeight="1" x14ac:dyDescent="0.25">
      <c r="A63" s="35">
        <v>444</v>
      </c>
      <c r="B63" s="19">
        <v>41666</v>
      </c>
      <c r="C63" s="20" t="s">
        <v>68</v>
      </c>
      <c r="D63" s="16">
        <v>200</v>
      </c>
      <c r="E63" s="23" t="s">
        <v>11</v>
      </c>
      <c r="F63" s="36">
        <v>715</v>
      </c>
      <c r="G63" s="17" t="s">
        <v>116</v>
      </c>
      <c r="H63" s="17" t="s">
        <v>151</v>
      </c>
      <c r="I63" s="17" t="s">
        <v>152</v>
      </c>
      <c r="J63" s="17" t="s">
        <v>153</v>
      </c>
      <c r="K63" s="17"/>
      <c r="L63" s="17"/>
      <c r="M63" s="17"/>
      <c r="N63" s="17"/>
    </row>
    <row r="64" spans="1:14" ht="11.1" customHeight="1" x14ac:dyDescent="0.25">
      <c r="A64" s="35">
        <v>443</v>
      </c>
      <c r="B64" s="19">
        <v>41666</v>
      </c>
      <c r="C64" s="20" t="s">
        <v>69</v>
      </c>
      <c r="D64" s="16">
        <v>2150</v>
      </c>
      <c r="E64" s="23" t="s">
        <v>11</v>
      </c>
      <c r="F64" s="36">
        <v>715</v>
      </c>
      <c r="G64" s="17" t="s">
        <v>116</v>
      </c>
      <c r="H64" s="17" t="s">
        <v>184</v>
      </c>
      <c r="I64" s="17" t="s">
        <v>185</v>
      </c>
      <c r="J64" s="17" t="s">
        <v>186</v>
      </c>
      <c r="K64" s="17"/>
      <c r="L64" s="17"/>
      <c r="M64" s="17"/>
      <c r="N64" s="17"/>
    </row>
    <row r="65" spans="1:14" ht="11.1" customHeight="1" x14ac:dyDescent="0.25">
      <c r="A65" s="37">
        <v>491</v>
      </c>
      <c r="B65" s="19">
        <v>41669</v>
      </c>
      <c r="C65" s="24" t="s">
        <v>70</v>
      </c>
      <c r="D65" s="22">
        <v>800</v>
      </c>
      <c r="E65" s="17" t="s">
        <v>11</v>
      </c>
      <c r="F65" s="36">
        <v>715</v>
      </c>
      <c r="G65" s="17" t="s">
        <v>286</v>
      </c>
      <c r="H65" s="17" t="s">
        <v>195</v>
      </c>
      <c r="I65" s="17" t="s">
        <v>196</v>
      </c>
      <c r="J65" s="17" t="s">
        <v>197</v>
      </c>
      <c r="K65" s="17"/>
      <c r="L65" s="17"/>
      <c r="M65" s="17"/>
      <c r="N65" s="17"/>
    </row>
    <row r="66" spans="1:14" ht="11.1" customHeight="1" x14ac:dyDescent="0.25">
      <c r="A66" s="37">
        <v>498</v>
      </c>
      <c r="B66" s="25">
        <v>41669</v>
      </c>
      <c r="C66" s="24" t="s">
        <v>71</v>
      </c>
      <c r="D66" s="22">
        <v>800</v>
      </c>
      <c r="E66" s="26" t="s">
        <v>11</v>
      </c>
      <c r="F66" s="36">
        <v>715</v>
      </c>
      <c r="G66" s="17" t="s">
        <v>286</v>
      </c>
      <c r="H66" s="17" t="s">
        <v>198</v>
      </c>
      <c r="I66" s="17" t="s">
        <v>199</v>
      </c>
      <c r="J66" s="17" t="s">
        <v>200</v>
      </c>
      <c r="K66" s="17"/>
      <c r="L66" s="17"/>
      <c r="M66" s="17"/>
      <c r="N66" s="17"/>
    </row>
    <row r="67" spans="1:14" ht="11.1" customHeight="1" x14ac:dyDescent="0.25">
      <c r="A67" s="37">
        <v>503</v>
      </c>
      <c r="B67" s="25">
        <v>41670</v>
      </c>
      <c r="C67" s="24" t="s">
        <v>72</v>
      </c>
      <c r="D67" s="22">
        <v>3450</v>
      </c>
      <c r="E67" s="26" t="s">
        <v>11</v>
      </c>
      <c r="F67" s="36">
        <v>715</v>
      </c>
      <c r="G67" s="17" t="s">
        <v>116</v>
      </c>
      <c r="H67" s="17" t="s">
        <v>187</v>
      </c>
      <c r="I67" s="17" t="s">
        <v>188</v>
      </c>
      <c r="J67" s="17" t="s">
        <v>189</v>
      </c>
      <c r="K67" s="17"/>
      <c r="L67" s="17"/>
      <c r="M67" s="17"/>
      <c r="N67" s="17"/>
    </row>
    <row r="68" spans="1:14" ht="11.1" customHeight="1" x14ac:dyDescent="0.25">
      <c r="A68" s="37">
        <v>467</v>
      </c>
      <c r="B68" s="25">
        <v>41668</v>
      </c>
      <c r="C68" s="24" t="s">
        <v>73</v>
      </c>
      <c r="D68" s="22">
        <v>1475</v>
      </c>
      <c r="E68" s="17" t="s">
        <v>11</v>
      </c>
      <c r="F68" s="36">
        <v>715</v>
      </c>
      <c r="G68" s="17" t="s">
        <v>299</v>
      </c>
      <c r="H68" s="17" t="s">
        <v>128</v>
      </c>
      <c r="I68" s="17" t="s">
        <v>155</v>
      </c>
      <c r="J68" s="17" t="s">
        <v>279</v>
      </c>
      <c r="K68" s="17"/>
      <c r="L68" s="17"/>
      <c r="M68" s="17"/>
      <c r="N68" s="17"/>
    </row>
    <row r="69" spans="1:14" ht="11.1" customHeight="1" x14ac:dyDescent="0.25">
      <c r="A69" s="37">
        <v>7</v>
      </c>
      <c r="B69" s="25">
        <v>41641</v>
      </c>
      <c r="C69" s="24" t="s">
        <v>74</v>
      </c>
      <c r="D69" s="22">
        <v>3243</v>
      </c>
      <c r="E69" s="26" t="s">
        <v>11</v>
      </c>
      <c r="F69" s="36">
        <v>715</v>
      </c>
      <c r="G69" s="17" t="s">
        <v>112</v>
      </c>
      <c r="H69" s="17" t="s">
        <v>201</v>
      </c>
      <c r="I69" s="17" t="s">
        <v>202</v>
      </c>
      <c r="J69" s="17" t="s">
        <v>203</v>
      </c>
      <c r="K69" s="17"/>
      <c r="L69" s="17"/>
      <c r="M69" s="17"/>
      <c r="N69" s="17"/>
    </row>
    <row r="70" spans="1:14" ht="11.1" customHeight="1" x14ac:dyDescent="0.25">
      <c r="A70" s="37">
        <v>12</v>
      </c>
      <c r="B70" s="25">
        <v>41642</v>
      </c>
      <c r="C70" s="24" t="s">
        <v>75</v>
      </c>
      <c r="D70" s="22">
        <v>3100</v>
      </c>
      <c r="E70" s="26" t="s">
        <v>11</v>
      </c>
      <c r="F70" s="36">
        <v>715</v>
      </c>
      <c r="G70" s="17" t="s">
        <v>116</v>
      </c>
      <c r="H70" s="17" t="s">
        <v>204</v>
      </c>
      <c r="I70" s="17" t="s">
        <v>130</v>
      </c>
      <c r="J70" s="17" t="s">
        <v>205</v>
      </c>
      <c r="K70" s="17"/>
      <c r="L70" s="17"/>
      <c r="M70" s="17"/>
      <c r="N70" s="17"/>
    </row>
    <row r="71" spans="1:14" ht="11.1" customHeight="1" x14ac:dyDescent="0.25">
      <c r="A71" s="37">
        <v>14</v>
      </c>
      <c r="B71" s="25">
        <v>41642</v>
      </c>
      <c r="C71" s="24" t="s">
        <v>76</v>
      </c>
      <c r="D71" s="22">
        <v>3240</v>
      </c>
      <c r="E71" s="26" t="s">
        <v>11</v>
      </c>
      <c r="F71" s="36">
        <v>715</v>
      </c>
      <c r="G71" s="17" t="s">
        <v>177</v>
      </c>
      <c r="H71" s="17" t="s">
        <v>128</v>
      </c>
      <c r="I71" s="17" t="s">
        <v>206</v>
      </c>
      <c r="J71" s="17" t="s">
        <v>189</v>
      </c>
      <c r="K71" s="17"/>
      <c r="L71" s="17"/>
      <c r="M71" s="17"/>
      <c r="N71" s="17"/>
    </row>
    <row r="72" spans="1:14" ht="11.1" customHeight="1" x14ac:dyDescent="0.25">
      <c r="A72" s="35">
        <v>31</v>
      </c>
      <c r="B72" s="19">
        <v>41645</v>
      </c>
      <c r="C72" s="24" t="s">
        <v>77</v>
      </c>
      <c r="D72" s="16">
        <v>3240</v>
      </c>
      <c r="E72" s="23" t="s">
        <v>11</v>
      </c>
      <c r="F72" s="36">
        <v>715</v>
      </c>
      <c r="G72" s="17" t="s">
        <v>177</v>
      </c>
      <c r="H72" s="17" t="s">
        <v>207</v>
      </c>
      <c r="I72" s="17" t="s">
        <v>208</v>
      </c>
      <c r="J72" s="17" t="s">
        <v>209</v>
      </c>
      <c r="K72" s="17"/>
      <c r="L72" s="17"/>
      <c r="M72" s="17"/>
      <c r="N72" s="17"/>
    </row>
    <row r="73" spans="1:14" ht="11.1" customHeight="1" x14ac:dyDescent="0.25">
      <c r="A73" s="35">
        <v>38</v>
      </c>
      <c r="B73" s="19">
        <v>41645</v>
      </c>
      <c r="C73" s="24" t="s">
        <v>78</v>
      </c>
      <c r="D73" s="16">
        <v>3102</v>
      </c>
      <c r="E73" s="17" t="s">
        <v>11</v>
      </c>
      <c r="F73" s="36">
        <v>715</v>
      </c>
      <c r="G73" s="17" t="s">
        <v>108</v>
      </c>
      <c r="H73" s="17" t="s">
        <v>210</v>
      </c>
      <c r="I73" s="17" t="s">
        <v>211</v>
      </c>
      <c r="J73" s="17" t="s">
        <v>212</v>
      </c>
      <c r="K73" s="17"/>
      <c r="L73" s="17"/>
      <c r="M73" s="17"/>
      <c r="N73" s="17"/>
    </row>
    <row r="74" spans="1:14" ht="11.1" customHeight="1" x14ac:dyDescent="0.25">
      <c r="A74" s="35">
        <v>54</v>
      </c>
      <c r="B74" s="19">
        <v>41646</v>
      </c>
      <c r="C74" s="20" t="s">
        <v>79</v>
      </c>
      <c r="D74" s="16">
        <v>3250</v>
      </c>
      <c r="E74" s="17" t="s">
        <v>11</v>
      </c>
      <c r="F74" s="36">
        <v>715</v>
      </c>
      <c r="G74" s="17" t="s">
        <v>112</v>
      </c>
      <c r="H74" s="17" t="s">
        <v>149</v>
      </c>
      <c r="I74" s="17" t="s">
        <v>213</v>
      </c>
      <c r="J74" s="17" t="s">
        <v>214</v>
      </c>
      <c r="K74" s="17"/>
      <c r="L74" s="17"/>
      <c r="M74" s="17"/>
      <c r="N74" s="17"/>
    </row>
    <row r="75" spans="1:14" ht="11.1" customHeight="1" x14ac:dyDescent="0.25">
      <c r="A75" s="35">
        <v>56</v>
      </c>
      <c r="B75" s="14">
        <v>41647</v>
      </c>
      <c r="C75" s="15" t="s">
        <v>80</v>
      </c>
      <c r="D75" s="16">
        <v>3100</v>
      </c>
      <c r="E75" s="17" t="s">
        <v>11</v>
      </c>
      <c r="F75" s="36">
        <v>715</v>
      </c>
      <c r="G75" s="17" t="s">
        <v>116</v>
      </c>
      <c r="H75" s="17" t="s">
        <v>215</v>
      </c>
      <c r="I75" s="17" t="s">
        <v>198</v>
      </c>
      <c r="J75" s="17" t="s">
        <v>216</v>
      </c>
      <c r="K75" s="17"/>
      <c r="L75" s="17"/>
      <c r="M75" s="17"/>
      <c r="N75" s="17"/>
    </row>
    <row r="76" spans="1:14" ht="11.1" customHeight="1" x14ac:dyDescent="0.25">
      <c r="A76" s="35">
        <v>57</v>
      </c>
      <c r="B76" s="14">
        <v>41647</v>
      </c>
      <c r="C76" s="15" t="s">
        <v>81</v>
      </c>
      <c r="D76" s="16">
        <v>3300</v>
      </c>
      <c r="E76" s="17" t="s">
        <v>11</v>
      </c>
      <c r="F76" s="36">
        <v>715</v>
      </c>
      <c r="G76" s="17" t="s">
        <v>108</v>
      </c>
      <c r="H76" s="17" t="s">
        <v>217</v>
      </c>
      <c r="I76" s="17" t="s">
        <v>218</v>
      </c>
      <c r="J76" s="17" t="s">
        <v>219</v>
      </c>
      <c r="K76" s="17"/>
      <c r="L76" s="17"/>
      <c r="M76" s="17"/>
      <c r="N76" s="17"/>
    </row>
    <row r="77" spans="1:14" ht="11.1" customHeight="1" x14ac:dyDescent="0.25">
      <c r="A77" s="35">
        <v>66</v>
      </c>
      <c r="B77" s="14">
        <v>41647</v>
      </c>
      <c r="C77" s="24" t="s">
        <v>82</v>
      </c>
      <c r="D77" s="16">
        <v>3300</v>
      </c>
      <c r="E77" s="17" t="s">
        <v>11</v>
      </c>
      <c r="F77" s="36">
        <v>715</v>
      </c>
      <c r="G77" s="17" t="s">
        <v>108</v>
      </c>
      <c r="H77" s="17" t="s">
        <v>167</v>
      </c>
      <c r="I77" s="17" t="s">
        <v>220</v>
      </c>
      <c r="J77" s="17" t="s">
        <v>221</v>
      </c>
      <c r="K77" s="17"/>
      <c r="L77" s="17"/>
      <c r="M77" s="17"/>
      <c r="N77" s="17"/>
    </row>
    <row r="78" spans="1:14" ht="11.1" customHeight="1" x14ac:dyDescent="0.25">
      <c r="A78" s="37">
        <v>75</v>
      </c>
      <c r="B78" s="25">
        <v>41648</v>
      </c>
      <c r="C78" s="24" t="s">
        <v>83</v>
      </c>
      <c r="D78" s="22">
        <v>3300</v>
      </c>
      <c r="E78" s="26" t="s">
        <v>11</v>
      </c>
      <c r="F78" s="36">
        <v>715</v>
      </c>
      <c r="G78" s="17" t="s">
        <v>108</v>
      </c>
      <c r="H78" s="17" t="s">
        <v>128</v>
      </c>
      <c r="I78" s="17" t="s">
        <v>222</v>
      </c>
      <c r="J78" s="17" t="s">
        <v>223</v>
      </c>
      <c r="K78" s="17"/>
      <c r="L78" s="17"/>
      <c r="M78" s="17"/>
      <c r="N78" s="17"/>
    </row>
    <row r="79" spans="1:14" ht="11.1" customHeight="1" x14ac:dyDescent="0.25">
      <c r="A79" s="37">
        <v>76</v>
      </c>
      <c r="B79" s="25">
        <v>41648</v>
      </c>
      <c r="C79" s="24" t="s">
        <v>84</v>
      </c>
      <c r="D79" s="22">
        <v>3450</v>
      </c>
      <c r="E79" s="26" t="s">
        <v>11</v>
      </c>
      <c r="F79" s="36">
        <v>715</v>
      </c>
      <c r="G79" s="17" t="s">
        <v>112</v>
      </c>
      <c r="H79" s="17" t="s">
        <v>224</v>
      </c>
      <c r="I79" s="17" t="s">
        <v>225</v>
      </c>
      <c r="J79" s="17" t="s">
        <v>226</v>
      </c>
      <c r="K79" s="17"/>
      <c r="L79" s="17"/>
      <c r="M79" s="17"/>
      <c r="N79" s="17"/>
    </row>
    <row r="80" spans="1:14" ht="11.1" customHeight="1" x14ac:dyDescent="0.25">
      <c r="A80" s="35">
        <v>84</v>
      </c>
      <c r="B80" s="19">
        <v>41648</v>
      </c>
      <c r="C80" s="20" t="s">
        <v>85</v>
      </c>
      <c r="D80" s="16">
        <v>3300</v>
      </c>
      <c r="E80" s="17" t="s">
        <v>11</v>
      </c>
      <c r="F80" s="36">
        <v>715</v>
      </c>
      <c r="G80" s="17" t="s">
        <v>108</v>
      </c>
      <c r="H80" s="17" t="s">
        <v>227</v>
      </c>
      <c r="I80" s="17" t="s">
        <v>130</v>
      </c>
      <c r="J80" s="17" t="s">
        <v>197</v>
      </c>
      <c r="K80" s="17"/>
      <c r="L80" s="17"/>
      <c r="M80" s="17"/>
      <c r="N80" s="17"/>
    </row>
    <row r="81" spans="1:17" ht="11.1" customHeight="1" x14ac:dyDescent="0.25">
      <c r="A81" s="35">
        <v>226</v>
      </c>
      <c r="B81" s="14">
        <v>41654</v>
      </c>
      <c r="C81" s="15" t="s">
        <v>86</v>
      </c>
      <c r="D81" s="16">
        <v>3450</v>
      </c>
      <c r="E81" s="17" t="s">
        <v>11</v>
      </c>
      <c r="F81" s="36">
        <v>715</v>
      </c>
      <c r="G81" s="17" t="s">
        <v>112</v>
      </c>
      <c r="H81" s="17" t="s">
        <v>228</v>
      </c>
      <c r="I81" s="17" t="s">
        <v>229</v>
      </c>
      <c r="J81" s="17" t="s">
        <v>230</v>
      </c>
      <c r="K81" s="17"/>
      <c r="L81" s="17"/>
      <c r="M81" s="17"/>
      <c r="N81" s="17"/>
    </row>
    <row r="82" spans="1:17" ht="11.1" customHeight="1" x14ac:dyDescent="0.25">
      <c r="A82" s="35">
        <v>247</v>
      </c>
      <c r="B82" s="19">
        <v>41655</v>
      </c>
      <c r="C82" s="20" t="s">
        <v>87</v>
      </c>
      <c r="D82" s="16">
        <v>3290</v>
      </c>
      <c r="E82" s="17" t="s">
        <v>11</v>
      </c>
      <c r="F82" s="36">
        <v>715</v>
      </c>
      <c r="G82" s="17" t="s">
        <v>108</v>
      </c>
      <c r="H82" s="17" t="s">
        <v>231</v>
      </c>
      <c r="I82" s="17" t="s">
        <v>232</v>
      </c>
      <c r="J82" s="17" t="s">
        <v>233</v>
      </c>
      <c r="K82" s="17"/>
      <c r="L82" s="17"/>
      <c r="M82" s="17"/>
      <c r="N82" s="17"/>
    </row>
    <row r="83" spans="1:17" ht="11.1" customHeight="1" x14ac:dyDescent="0.25">
      <c r="A83" s="35">
        <v>253</v>
      </c>
      <c r="B83" s="14">
        <v>41655</v>
      </c>
      <c r="C83" s="15" t="s">
        <v>88</v>
      </c>
      <c r="D83" s="16">
        <v>4200</v>
      </c>
      <c r="E83" s="17" t="s">
        <v>11</v>
      </c>
      <c r="F83" s="36">
        <v>715</v>
      </c>
      <c r="G83" s="17" t="s">
        <v>112</v>
      </c>
      <c r="H83" s="17" t="s">
        <v>234</v>
      </c>
      <c r="I83" s="17" t="s">
        <v>235</v>
      </c>
      <c r="J83" s="17" t="s">
        <v>236</v>
      </c>
      <c r="K83" s="17"/>
      <c r="L83" s="17"/>
      <c r="M83" s="17"/>
      <c r="N83" s="17"/>
    </row>
    <row r="84" spans="1:17" ht="11.1" customHeight="1" x14ac:dyDescent="0.25">
      <c r="A84" s="35">
        <v>428</v>
      </c>
      <c r="B84" s="19">
        <v>41663</v>
      </c>
      <c r="C84" s="20" t="s">
        <v>89</v>
      </c>
      <c r="D84" s="16">
        <v>2500</v>
      </c>
      <c r="E84" s="23" t="s">
        <v>11</v>
      </c>
      <c r="F84" s="36">
        <v>715</v>
      </c>
      <c r="G84" s="17" t="s">
        <v>108</v>
      </c>
      <c r="H84" s="17" t="s">
        <v>171</v>
      </c>
      <c r="I84" s="17" t="s">
        <v>237</v>
      </c>
      <c r="J84" s="17" t="s">
        <v>238</v>
      </c>
      <c r="K84" s="17"/>
      <c r="L84" s="17"/>
      <c r="M84" s="17"/>
      <c r="N84" s="17"/>
    </row>
    <row r="85" spans="1:17" ht="11.1" customHeight="1" x14ac:dyDescent="0.25">
      <c r="A85" s="35">
        <v>432</v>
      </c>
      <c r="B85" s="19">
        <v>41666</v>
      </c>
      <c r="C85" s="20" t="s">
        <v>90</v>
      </c>
      <c r="D85" s="16">
        <v>7600</v>
      </c>
      <c r="E85" s="17" t="s">
        <v>11</v>
      </c>
      <c r="F85" s="36">
        <v>715</v>
      </c>
      <c r="G85" s="17" t="s">
        <v>116</v>
      </c>
      <c r="H85" s="17" t="s">
        <v>239</v>
      </c>
      <c r="I85" s="17" t="s">
        <v>240</v>
      </c>
      <c r="J85" s="17" t="s">
        <v>241</v>
      </c>
      <c r="K85" s="17"/>
      <c r="L85" s="17"/>
      <c r="M85" s="17"/>
      <c r="N85" s="17"/>
    </row>
    <row r="86" spans="1:17" ht="11.1" customHeight="1" x14ac:dyDescent="0.25">
      <c r="A86" s="35">
        <v>433</v>
      </c>
      <c r="B86" s="19">
        <v>41666</v>
      </c>
      <c r="C86" s="20" t="s">
        <v>91</v>
      </c>
      <c r="D86" s="16">
        <v>7600</v>
      </c>
      <c r="E86" s="17" t="s">
        <v>11</v>
      </c>
      <c r="F86" s="36">
        <v>715</v>
      </c>
      <c r="G86" s="17" t="s">
        <v>116</v>
      </c>
      <c r="H86" s="17" t="s">
        <v>239</v>
      </c>
      <c r="I86" s="17" t="s">
        <v>242</v>
      </c>
      <c r="J86" s="17" t="s">
        <v>243</v>
      </c>
      <c r="K86" s="17"/>
      <c r="L86" s="17"/>
      <c r="M86" s="17"/>
      <c r="N86" s="17"/>
    </row>
    <row r="87" spans="1:17" ht="11.1" customHeight="1" x14ac:dyDescent="0.25">
      <c r="A87" s="35">
        <v>436</v>
      </c>
      <c r="B87" s="19">
        <v>41666</v>
      </c>
      <c r="C87" s="20" t="s">
        <v>92</v>
      </c>
      <c r="D87" s="16">
        <v>8600</v>
      </c>
      <c r="E87" s="17" t="s">
        <v>11</v>
      </c>
      <c r="F87" s="36">
        <v>715</v>
      </c>
      <c r="G87" s="17" t="s">
        <v>108</v>
      </c>
      <c r="H87" s="17" t="s">
        <v>159</v>
      </c>
      <c r="I87" s="17" t="s">
        <v>160</v>
      </c>
      <c r="J87" s="17" t="s">
        <v>161</v>
      </c>
      <c r="K87" s="17"/>
      <c r="L87" s="17"/>
      <c r="M87" s="17"/>
      <c r="N87" s="17"/>
    </row>
    <row r="88" spans="1:17" ht="11.1" customHeight="1" x14ac:dyDescent="0.25">
      <c r="A88" s="35">
        <v>449</v>
      </c>
      <c r="B88" s="19">
        <v>41667</v>
      </c>
      <c r="C88" s="20" t="s">
        <v>93</v>
      </c>
      <c r="D88" s="16">
        <v>7300</v>
      </c>
      <c r="E88" s="17" t="s">
        <v>11</v>
      </c>
      <c r="F88" s="36">
        <v>715</v>
      </c>
      <c r="G88" s="17" t="s">
        <v>116</v>
      </c>
      <c r="H88" s="17" t="s">
        <v>151</v>
      </c>
      <c r="I88" s="17" t="s">
        <v>247</v>
      </c>
      <c r="J88" s="17" t="s">
        <v>248</v>
      </c>
      <c r="L88" s="17"/>
      <c r="M88" s="17"/>
      <c r="N88" s="17"/>
      <c r="O88" s="17"/>
      <c r="P88" s="17"/>
      <c r="Q88" s="17"/>
    </row>
    <row r="89" spans="1:17" ht="11.1" customHeight="1" x14ac:dyDescent="0.25">
      <c r="A89" s="35">
        <v>453</v>
      </c>
      <c r="B89" s="14">
        <v>41667</v>
      </c>
      <c r="C89" s="24" t="s">
        <v>94</v>
      </c>
      <c r="D89" s="16">
        <v>11219</v>
      </c>
      <c r="E89" s="17" t="s">
        <v>11</v>
      </c>
      <c r="F89" s="36">
        <v>715</v>
      </c>
      <c r="G89" s="17" t="s">
        <v>108</v>
      </c>
      <c r="H89" s="17" t="s">
        <v>244</v>
      </c>
      <c r="I89" s="17" t="s">
        <v>245</v>
      </c>
      <c r="J89" s="17" t="s">
        <v>246</v>
      </c>
      <c r="K89" s="17"/>
      <c r="L89" s="17"/>
      <c r="M89" s="17"/>
      <c r="N89" s="17"/>
    </row>
    <row r="90" spans="1:17" ht="11.1" customHeight="1" x14ac:dyDescent="0.25">
      <c r="A90" s="37">
        <v>472</v>
      </c>
      <c r="B90" s="25">
        <v>41668</v>
      </c>
      <c r="C90" s="24" t="s">
        <v>95</v>
      </c>
      <c r="D90" s="22">
        <v>3650</v>
      </c>
      <c r="E90" s="26" t="s">
        <v>11</v>
      </c>
      <c r="F90" s="36">
        <v>715</v>
      </c>
      <c r="G90" s="17" t="s">
        <v>116</v>
      </c>
      <c r="H90" s="17" t="s">
        <v>151</v>
      </c>
      <c r="I90" s="17" t="s">
        <v>247</v>
      </c>
      <c r="J90" s="17" t="s">
        <v>248</v>
      </c>
      <c r="K90" s="17"/>
      <c r="L90" s="17"/>
      <c r="M90" s="17"/>
      <c r="N90" s="17"/>
    </row>
    <row r="91" spans="1:17" ht="11.1" customHeight="1" x14ac:dyDescent="0.25">
      <c r="A91" s="35">
        <v>478</v>
      </c>
      <c r="B91" s="14">
        <v>41668</v>
      </c>
      <c r="C91" s="15" t="s">
        <v>96</v>
      </c>
      <c r="D91" s="16">
        <v>3600</v>
      </c>
      <c r="E91" s="17" t="s">
        <v>11</v>
      </c>
      <c r="F91" s="36">
        <v>715</v>
      </c>
      <c r="G91" s="17" t="s">
        <v>112</v>
      </c>
      <c r="H91" s="17" t="s">
        <v>249</v>
      </c>
      <c r="I91" s="17" t="s">
        <v>250</v>
      </c>
      <c r="J91" s="17" t="s">
        <v>251</v>
      </c>
      <c r="K91" s="17"/>
      <c r="L91" s="17"/>
      <c r="M91" s="17"/>
      <c r="N91" s="17"/>
    </row>
    <row r="92" spans="1:17" ht="11.1" customHeight="1" x14ac:dyDescent="0.25">
      <c r="A92" s="37">
        <v>506</v>
      </c>
      <c r="B92" s="25">
        <v>41670</v>
      </c>
      <c r="C92" s="24" t="s">
        <v>97</v>
      </c>
      <c r="D92" s="22">
        <v>3102</v>
      </c>
      <c r="E92" s="26" t="s">
        <v>11</v>
      </c>
      <c r="F92" s="36">
        <v>715</v>
      </c>
      <c r="G92" s="17" t="s">
        <v>108</v>
      </c>
      <c r="H92" s="17" t="s">
        <v>259</v>
      </c>
      <c r="I92" s="17" t="s">
        <v>260</v>
      </c>
      <c r="J92" s="17" t="s">
        <v>261</v>
      </c>
      <c r="K92" s="17"/>
      <c r="L92" s="17"/>
      <c r="M92" s="17"/>
      <c r="N92" s="17"/>
    </row>
    <row r="93" spans="1:17" ht="11.1" customHeight="1" x14ac:dyDescent="0.25">
      <c r="A93" s="37">
        <v>507</v>
      </c>
      <c r="B93" s="25">
        <v>41670</v>
      </c>
      <c r="C93" s="24" t="s">
        <v>98</v>
      </c>
      <c r="D93" s="22">
        <v>3500</v>
      </c>
      <c r="E93" s="26" t="s">
        <v>11</v>
      </c>
      <c r="F93" s="36">
        <v>715</v>
      </c>
      <c r="G93" s="17" t="s">
        <v>108</v>
      </c>
      <c r="H93" s="17" t="s">
        <v>252</v>
      </c>
      <c r="I93" s="17" t="s">
        <v>113</v>
      </c>
      <c r="J93" s="17" t="s">
        <v>253</v>
      </c>
      <c r="K93" s="17"/>
      <c r="L93" s="17"/>
      <c r="M93" s="17"/>
      <c r="N93" s="17"/>
    </row>
    <row r="94" spans="1:17" ht="11.1" customHeight="1" x14ac:dyDescent="0.25">
      <c r="A94" s="37">
        <v>516</v>
      </c>
      <c r="B94" s="25">
        <v>41670</v>
      </c>
      <c r="C94" s="24" t="s">
        <v>99</v>
      </c>
      <c r="D94" s="22">
        <v>3615</v>
      </c>
      <c r="E94" s="26" t="s">
        <v>11</v>
      </c>
      <c r="F94" s="36">
        <v>715</v>
      </c>
      <c r="G94" s="17" t="s">
        <v>108</v>
      </c>
      <c r="H94" s="17" t="s">
        <v>155</v>
      </c>
      <c r="I94" s="17" t="s">
        <v>171</v>
      </c>
      <c r="J94" s="17" t="s">
        <v>172</v>
      </c>
      <c r="K94" s="17"/>
      <c r="L94" s="17"/>
      <c r="M94" s="17"/>
      <c r="N94" s="17"/>
    </row>
    <row r="95" spans="1:17" ht="11.1" customHeight="1" x14ac:dyDescent="0.25">
      <c r="A95" s="37">
        <v>517</v>
      </c>
      <c r="B95" s="25">
        <v>41670</v>
      </c>
      <c r="C95" s="71" t="s">
        <v>100</v>
      </c>
      <c r="D95" s="22">
        <v>1475</v>
      </c>
      <c r="E95" s="26" t="s">
        <v>11</v>
      </c>
      <c r="F95" s="36">
        <v>715</v>
      </c>
      <c r="G95" s="17" t="s">
        <v>262</v>
      </c>
      <c r="H95" s="17" t="s">
        <v>145</v>
      </c>
      <c r="I95" s="17" t="s">
        <v>264</v>
      </c>
      <c r="J95" s="17" t="s">
        <v>265</v>
      </c>
      <c r="K95" s="17"/>
      <c r="L95" s="17"/>
      <c r="M95" s="17"/>
      <c r="N95" s="17"/>
    </row>
    <row r="96" spans="1:17" ht="11.1" customHeight="1" x14ac:dyDescent="0.25">
      <c r="A96" s="35">
        <v>518</v>
      </c>
      <c r="B96" s="19">
        <v>41670</v>
      </c>
      <c r="C96" s="20" t="s">
        <v>101</v>
      </c>
      <c r="D96" s="16">
        <v>1475</v>
      </c>
      <c r="E96" s="23" t="s">
        <v>11</v>
      </c>
      <c r="F96" s="36">
        <v>715</v>
      </c>
      <c r="G96" s="17" t="s">
        <v>262</v>
      </c>
      <c r="H96" s="17" t="s">
        <v>266</v>
      </c>
      <c r="I96" s="17" t="s">
        <v>267</v>
      </c>
      <c r="J96" s="17" t="s">
        <v>268</v>
      </c>
      <c r="K96" s="17"/>
      <c r="L96" s="17"/>
      <c r="M96" s="17"/>
      <c r="N96" s="17"/>
    </row>
    <row r="97" spans="1:14" ht="11.1" customHeight="1" x14ac:dyDescent="0.25">
      <c r="A97" s="35">
        <v>521</v>
      </c>
      <c r="B97" s="19">
        <v>41670</v>
      </c>
      <c r="C97" s="20" t="s">
        <v>102</v>
      </c>
      <c r="D97" s="16">
        <v>2950</v>
      </c>
      <c r="E97" s="23" t="s">
        <v>11</v>
      </c>
      <c r="F97" s="36">
        <v>715</v>
      </c>
      <c r="G97" s="17" t="s">
        <v>262</v>
      </c>
      <c r="H97" s="17" t="s">
        <v>263</v>
      </c>
      <c r="I97" s="17"/>
      <c r="J97" s="17"/>
      <c r="K97" s="17"/>
      <c r="L97" s="17"/>
      <c r="M97" s="17"/>
      <c r="N97" s="17"/>
    </row>
    <row r="98" spans="1:14" ht="11.1" customHeight="1" x14ac:dyDescent="0.25">
      <c r="A98" s="35"/>
      <c r="B98" s="19"/>
      <c r="C98" s="20"/>
      <c r="D98" s="16"/>
      <c r="E98" s="23"/>
      <c r="F98" s="36"/>
      <c r="G98" s="17" t="s">
        <v>269</v>
      </c>
      <c r="H98" s="17" t="s">
        <v>141</v>
      </c>
      <c r="I98" s="17" t="s">
        <v>275</v>
      </c>
      <c r="J98" s="17" t="s">
        <v>276</v>
      </c>
      <c r="K98" s="17"/>
      <c r="L98" s="17"/>
      <c r="M98" s="17"/>
      <c r="N98" s="17"/>
    </row>
    <row r="99" spans="1:14" ht="11.1" customHeight="1" x14ac:dyDescent="0.25">
      <c r="A99" s="35">
        <v>526</v>
      </c>
      <c r="B99" s="19">
        <v>41670</v>
      </c>
      <c r="C99" s="20" t="s">
        <v>103</v>
      </c>
      <c r="D99" s="16">
        <v>4000</v>
      </c>
      <c r="E99" s="17" t="s">
        <v>11</v>
      </c>
      <c r="F99" s="36">
        <v>715</v>
      </c>
      <c r="G99" s="17" t="s">
        <v>108</v>
      </c>
      <c r="H99" s="17" t="s">
        <v>120</v>
      </c>
      <c r="I99" s="17" t="s">
        <v>121</v>
      </c>
      <c r="J99" s="17" t="s">
        <v>122</v>
      </c>
      <c r="K99" s="17"/>
      <c r="L99" s="17"/>
      <c r="M99" s="17"/>
      <c r="N99" s="17"/>
    </row>
    <row r="100" spans="1:14" ht="11.1" customHeight="1" thickBot="1" x14ac:dyDescent="0.3">
      <c r="A100" s="39">
        <v>531</v>
      </c>
      <c r="B100" s="40">
        <v>41670</v>
      </c>
      <c r="C100" s="41" t="s">
        <v>104</v>
      </c>
      <c r="D100" s="42">
        <v>3102</v>
      </c>
      <c r="E100" s="43" t="s">
        <v>11</v>
      </c>
      <c r="F100" s="38">
        <v>715</v>
      </c>
      <c r="G100" s="17" t="s">
        <v>108</v>
      </c>
      <c r="H100" s="17" t="s">
        <v>259</v>
      </c>
      <c r="I100" s="17" t="s">
        <v>260</v>
      </c>
      <c r="J100" s="17" t="s">
        <v>261</v>
      </c>
      <c r="K100" s="17"/>
      <c r="L100" s="17"/>
      <c r="M100" s="17"/>
      <c r="N100" s="17"/>
    </row>
    <row r="101" spans="1:14" ht="11.1" customHeight="1" x14ac:dyDescent="0.25">
      <c r="A101" s="21"/>
      <c r="B101" s="25"/>
      <c r="C101" s="27" t="s">
        <v>8</v>
      </c>
      <c r="D101" s="28">
        <f>SUM(D6:D100)</f>
        <v>357475.5</v>
      </c>
      <c r="E101" s="26"/>
      <c r="F101" s="18"/>
      <c r="G101" s="17"/>
      <c r="H101" s="17"/>
      <c r="I101" s="17"/>
      <c r="J101" s="17"/>
      <c r="K101" s="17"/>
      <c r="L101" s="17"/>
      <c r="M101" s="17"/>
      <c r="N101" s="17"/>
    </row>
    <row r="102" spans="1:14" ht="11.1" customHeight="1" x14ac:dyDescent="0.25">
      <c r="D102" s="16"/>
      <c r="F102" s="45">
        <v>41670</v>
      </c>
      <c r="G102" s="17"/>
      <c r="H102" s="17"/>
      <c r="I102" s="17"/>
      <c r="J102" s="17"/>
      <c r="K102" s="17"/>
      <c r="L102" s="17"/>
      <c r="M102" s="17"/>
      <c r="N102" s="17"/>
    </row>
    <row r="103" spans="1:14" ht="11.1" customHeight="1" x14ac:dyDescent="0.25">
      <c r="B103" s="19">
        <v>41625</v>
      </c>
      <c r="C103" t="s">
        <v>329</v>
      </c>
      <c r="D103" s="16">
        <v>3200</v>
      </c>
      <c r="F103" s="45"/>
      <c r="G103" s="17" t="s">
        <v>328</v>
      </c>
      <c r="H103" s="17" t="s">
        <v>325</v>
      </c>
      <c r="I103" s="17" t="s">
        <v>327</v>
      </c>
      <c r="J103" s="17" t="s">
        <v>326</v>
      </c>
      <c r="K103" s="17"/>
      <c r="L103" s="17"/>
      <c r="M103" s="17"/>
      <c r="N103" s="17"/>
    </row>
    <row r="104" spans="1:14" ht="11.1" customHeight="1" x14ac:dyDescent="0.25">
      <c r="B104" s="19">
        <v>41626</v>
      </c>
      <c r="C104" t="s">
        <v>333</v>
      </c>
      <c r="D104" s="16">
        <v>800</v>
      </c>
      <c r="F104" s="45"/>
      <c r="G104" s="17" t="s">
        <v>332</v>
      </c>
      <c r="H104" s="17" t="s">
        <v>330</v>
      </c>
      <c r="I104" s="17" t="s">
        <v>141</v>
      </c>
      <c r="J104" s="17" t="s">
        <v>331</v>
      </c>
      <c r="K104" s="17"/>
      <c r="L104" s="17"/>
      <c r="M104" s="17"/>
      <c r="N104" s="17"/>
    </row>
    <row r="105" spans="1:14" ht="11.1" customHeight="1" x14ac:dyDescent="0.25">
      <c r="B105" s="19">
        <v>41626</v>
      </c>
      <c r="C105" t="s">
        <v>336</v>
      </c>
      <c r="D105" s="16">
        <v>800</v>
      </c>
      <c r="F105" s="45"/>
      <c r="G105" s="17" t="s">
        <v>332</v>
      </c>
      <c r="H105" s="17" t="s">
        <v>334</v>
      </c>
      <c r="I105" s="17" t="s">
        <v>334</v>
      </c>
      <c r="J105" s="17" t="s">
        <v>335</v>
      </c>
      <c r="K105" s="17"/>
      <c r="L105" s="17"/>
      <c r="M105" s="17"/>
      <c r="N105" s="17"/>
    </row>
    <row r="106" spans="1:14" ht="11.1" customHeight="1" x14ac:dyDescent="0.25">
      <c r="B106" s="19">
        <v>41626</v>
      </c>
      <c r="C106" t="s">
        <v>337</v>
      </c>
      <c r="D106" s="16">
        <v>800</v>
      </c>
      <c r="F106" s="45"/>
      <c r="G106" s="17" t="s">
        <v>332</v>
      </c>
      <c r="H106" s="17" t="s">
        <v>338</v>
      </c>
      <c r="I106" s="17" t="s">
        <v>273</v>
      </c>
      <c r="J106" s="17" t="s">
        <v>258</v>
      </c>
      <c r="K106" s="17"/>
      <c r="L106" s="17"/>
      <c r="M106" s="17"/>
      <c r="N106" s="17"/>
    </row>
    <row r="107" spans="1:14" ht="11.1" customHeight="1" x14ac:dyDescent="0.25">
      <c r="B107" s="19">
        <v>41642</v>
      </c>
      <c r="C107" t="s">
        <v>321</v>
      </c>
      <c r="D107" s="16">
        <v>3350</v>
      </c>
      <c r="G107" s="17" t="s">
        <v>112</v>
      </c>
      <c r="H107" s="17" t="s">
        <v>289</v>
      </c>
      <c r="I107" s="17" t="s">
        <v>141</v>
      </c>
      <c r="J107" s="17" t="s">
        <v>122</v>
      </c>
      <c r="K107" s="17"/>
      <c r="L107" s="17"/>
      <c r="M107" s="17"/>
      <c r="N107" s="17"/>
    </row>
    <row r="108" spans="1:14" ht="11.1" customHeight="1" x14ac:dyDescent="0.25">
      <c r="B108" s="19">
        <v>41646</v>
      </c>
      <c r="C108" t="s">
        <v>322</v>
      </c>
      <c r="D108" s="16">
        <v>3300</v>
      </c>
      <c r="G108" s="17" t="s">
        <v>116</v>
      </c>
      <c r="H108" s="17" t="s">
        <v>198</v>
      </c>
      <c r="I108" s="17" t="s">
        <v>291</v>
      </c>
      <c r="J108" s="17" t="s">
        <v>292</v>
      </c>
      <c r="K108" s="46"/>
      <c r="L108" s="46"/>
    </row>
    <row r="109" spans="1:14" ht="11.1" customHeight="1" x14ac:dyDescent="0.25">
      <c r="B109" s="19">
        <v>41669</v>
      </c>
      <c r="C109" t="s">
        <v>323</v>
      </c>
      <c r="D109" s="16">
        <v>3500</v>
      </c>
      <c r="G109" s="17" t="s">
        <v>116</v>
      </c>
      <c r="H109" s="17" t="s">
        <v>198</v>
      </c>
      <c r="I109" s="17" t="s">
        <v>293</v>
      </c>
      <c r="J109" s="17" t="s">
        <v>294</v>
      </c>
      <c r="K109" s="46"/>
      <c r="L109" s="46"/>
    </row>
    <row r="110" spans="1:14" ht="11.1" customHeight="1" x14ac:dyDescent="0.25">
      <c r="B110" s="19">
        <v>41670</v>
      </c>
      <c r="C110" t="s">
        <v>324</v>
      </c>
      <c r="D110" s="16">
        <v>13200</v>
      </c>
      <c r="G110" s="17" t="s">
        <v>116</v>
      </c>
      <c r="H110" s="17" t="s">
        <v>193</v>
      </c>
      <c r="I110" s="17" t="s">
        <v>141</v>
      </c>
      <c r="J110" s="17" t="s">
        <v>194</v>
      </c>
      <c r="K110" s="46"/>
      <c r="L110" s="46"/>
    </row>
    <row r="111" spans="1:14" ht="11.1" customHeight="1" x14ac:dyDescent="0.25">
      <c r="B111" s="19">
        <v>41670</v>
      </c>
      <c r="C111" t="s">
        <v>320</v>
      </c>
      <c r="D111" s="16">
        <v>1475</v>
      </c>
      <c r="F111" s="45">
        <v>41670</v>
      </c>
      <c r="G111" s="17" t="s">
        <v>299</v>
      </c>
      <c r="H111" s="17" t="s">
        <v>270</v>
      </c>
      <c r="I111" s="17" t="s">
        <v>271</v>
      </c>
      <c r="J111" s="17" t="s">
        <v>115</v>
      </c>
      <c r="K111" s="17"/>
      <c r="L111" s="17"/>
      <c r="M111" s="17"/>
      <c r="N111" s="17"/>
    </row>
    <row r="112" spans="1:14" ht="11.1" customHeight="1" x14ac:dyDescent="0.25">
      <c r="B112" s="19">
        <v>41670</v>
      </c>
      <c r="C112" t="s">
        <v>320</v>
      </c>
      <c r="D112" s="16">
        <v>1475</v>
      </c>
      <c r="F112" s="45">
        <v>41670</v>
      </c>
      <c r="G112" s="17" t="s">
        <v>299</v>
      </c>
      <c r="H112" s="17" t="s">
        <v>272</v>
      </c>
      <c r="I112" s="17" t="s">
        <v>273</v>
      </c>
      <c r="J112" s="17" t="s">
        <v>274</v>
      </c>
      <c r="K112" s="17"/>
      <c r="L112" s="17"/>
      <c r="M112" s="17"/>
      <c r="N112" s="17"/>
    </row>
    <row r="113" spans="2:14" ht="11.1" customHeight="1" x14ac:dyDescent="0.25">
      <c r="B113" s="19">
        <v>41670</v>
      </c>
      <c r="C113" t="s">
        <v>320</v>
      </c>
      <c r="D113" s="16">
        <v>1475</v>
      </c>
      <c r="F113" s="45">
        <v>41670</v>
      </c>
      <c r="G113" s="17" t="s">
        <v>299</v>
      </c>
      <c r="H113" s="17" t="s">
        <v>113</v>
      </c>
      <c r="I113" s="17" t="s">
        <v>277</v>
      </c>
      <c r="J113" s="17" t="s">
        <v>278</v>
      </c>
      <c r="K113" s="17"/>
      <c r="L113" s="17"/>
      <c r="M113" s="17"/>
      <c r="N113" s="17"/>
    </row>
    <row r="114" spans="2:14" ht="11.1" customHeight="1" x14ac:dyDescent="0.25">
      <c r="B114" s="19"/>
      <c r="D114" s="16"/>
      <c r="F114" s="45"/>
      <c r="G114" s="17"/>
      <c r="H114" s="17"/>
      <c r="I114" s="17"/>
      <c r="J114" s="17"/>
      <c r="K114" s="17"/>
      <c r="L114" s="17"/>
      <c r="M114" s="17"/>
      <c r="N114" s="17"/>
    </row>
    <row r="115" spans="2:14" ht="10.5" customHeight="1" x14ac:dyDescent="0.25">
      <c r="B115" s="19"/>
      <c r="C115" s="47" t="s">
        <v>300</v>
      </c>
      <c r="D115" s="48">
        <f>SUM(D103:D114)</f>
        <v>33375</v>
      </c>
      <c r="G115" s="17"/>
      <c r="H115" s="17"/>
      <c r="I115" s="17"/>
      <c r="J115" s="17"/>
      <c r="K115" s="17"/>
      <c r="L115" s="17"/>
      <c r="M115" s="17"/>
      <c r="N115" s="17"/>
    </row>
    <row r="116" spans="2:14" ht="11.1" customHeight="1" x14ac:dyDescent="0.25">
      <c r="B116" s="19"/>
      <c r="D116" s="16"/>
    </row>
    <row r="117" spans="2:14" ht="11.1" customHeight="1" x14ac:dyDescent="0.25">
      <c r="B117" s="19"/>
      <c r="C117" s="49" t="s">
        <v>301</v>
      </c>
      <c r="D117" s="16">
        <f>D101</f>
        <v>357475.5</v>
      </c>
    </row>
    <row r="118" spans="2:14" ht="11.1" customHeight="1" x14ac:dyDescent="0.25">
      <c r="B118" s="19"/>
      <c r="C118" s="49" t="s">
        <v>302</v>
      </c>
      <c r="D118" s="16">
        <f>D115</f>
        <v>33375</v>
      </c>
    </row>
    <row r="119" spans="2:14" ht="11.1" customHeight="1" x14ac:dyDescent="0.25">
      <c r="B119" s="19"/>
      <c r="C119" s="50" t="s">
        <v>303</v>
      </c>
      <c r="D119" s="51">
        <f>SUM(D117:D118)</f>
        <v>390850.5</v>
      </c>
    </row>
  </sheetData>
  <mergeCells count="2">
    <mergeCell ref="A1:E1"/>
    <mergeCell ref="A2:E2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17" sqref="B17"/>
    </sheetView>
  </sheetViews>
  <sheetFormatPr baseColWidth="10" defaultRowHeight="12.75" x14ac:dyDescent="0.25"/>
  <cols>
    <col min="1" max="1" width="46.1640625" bestFit="1" customWidth="1"/>
    <col min="2" max="2" width="41.33203125" bestFit="1" customWidth="1"/>
    <col min="3" max="3" width="64.6640625" bestFit="1" customWidth="1"/>
  </cols>
  <sheetData>
    <row r="1" spans="1:7" ht="20.25" x14ac:dyDescent="0.35">
      <c r="A1" s="52"/>
      <c r="B1" s="53" t="s">
        <v>312</v>
      </c>
      <c r="C1" s="53"/>
      <c r="D1" s="53"/>
      <c r="E1" s="54"/>
      <c r="F1" s="54"/>
      <c r="G1" s="54"/>
    </row>
    <row r="2" spans="1:7" ht="13.5" x14ac:dyDescent="0.25">
      <c r="A2" s="55"/>
      <c r="B2" s="55"/>
      <c r="C2" s="55"/>
      <c r="D2" s="55"/>
      <c r="E2" s="54"/>
      <c r="F2" s="54"/>
      <c r="G2" s="54"/>
    </row>
    <row r="3" spans="1:7" ht="13.5" x14ac:dyDescent="0.25">
      <c r="A3" s="56" t="s">
        <v>3</v>
      </c>
      <c r="B3" s="57" t="s">
        <v>304</v>
      </c>
      <c r="C3" s="58"/>
      <c r="D3" s="55"/>
      <c r="E3" s="59"/>
      <c r="F3" s="54"/>
      <c r="G3" s="54"/>
    </row>
    <row r="4" spans="1:7" x14ac:dyDescent="0.25">
      <c r="A4" s="60" t="s">
        <v>112</v>
      </c>
      <c r="B4" s="61">
        <v>22000</v>
      </c>
      <c r="C4" s="62" t="s">
        <v>316</v>
      </c>
      <c r="D4" s="62" t="s">
        <v>313</v>
      </c>
      <c r="E4" s="59"/>
      <c r="F4" s="54"/>
      <c r="G4" s="63"/>
    </row>
    <row r="5" spans="1:7" x14ac:dyDescent="0.25">
      <c r="A5" s="60" t="s">
        <v>305</v>
      </c>
      <c r="B5" s="61">
        <v>32000</v>
      </c>
      <c r="C5" s="62" t="s">
        <v>315</v>
      </c>
      <c r="D5" s="62" t="s">
        <v>314</v>
      </c>
      <c r="E5" s="59"/>
      <c r="F5" s="54"/>
      <c r="G5" s="63"/>
    </row>
    <row r="6" spans="1:7" x14ac:dyDescent="0.25">
      <c r="A6" s="60" t="s">
        <v>306</v>
      </c>
      <c r="B6" s="61">
        <v>32000</v>
      </c>
      <c r="C6" s="62" t="s">
        <v>317</v>
      </c>
      <c r="D6" s="62" t="s">
        <v>314</v>
      </c>
      <c r="E6" s="54"/>
      <c r="F6" s="54"/>
      <c r="G6" s="63"/>
    </row>
    <row r="7" spans="1:7" ht="13.5" x14ac:dyDescent="0.25">
      <c r="A7" s="64" t="s">
        <v>8</v>
      </c>
      <c r="B7" s="65">
        <f>SUM(B4:B6)</f>
        <v>86000</v>
      </c>
      <c r="C7" s="55"/>
      <c r="D7" s="55"/>
      <c r="E7" s="54"/>
      <c r="F7" s="54"/>
      <c r="G7" s="54"/>
    </row>
    <row r="8" spans="1:7" ht="13.5" x14ac:dyDescent="0.25">
      <c r="A8" s="55"/>
      <c r="B8" s="66"/>
      <c r="C8" s="55"/>
      <c r="D8" s="55"/>
      <c r="E8" s="54"/>
      <c r="F8" s="54"/>
      <c r="G8" s="54"/>
    </row>
    <row r="9" spans="1:7" ht="13.5" x14ac:dyDescent="0.25">
      <c r="A9" s="55"/>
      <c r="B9" s="55"/>
      <c r="C9" s="55"/>
      <c r="D9" s="55"/>
      <c r="E9" s="54"/>
      <c r="F9" s="54"/>
      <c r="G9" s="54"/>
    </row>
    <row r="10" spans="1:7" ht="16.5" x14ac:dyDescent="0.3">
      <c r="A10" s="64" t="s">
        <v>318</v>
      </c>
      <c r="B10" s="67">
        <f>ENERO!D101</f>
        <v>357475.5</v>
      </c>
      <c r="C10" s="68"/>
      <c r="D10" s="66"/>
      <c r="E10" s="54"/>
      <c r="F10" s="54"/>
      <c r="G10" s="54"/>
    </row>
    <row r="11" spans="1:7" ht="16.5" x14ac:dyDescent="0.3">
      <c r="A11" s="64" t="s">
        <v>307</v>
      </c>
      <c r="B11" s="67">
        <f>ENERO!D115</f>
        <v>33375</v>
      </c>
      <c r="C11" s="68"/>
      <c r="D11" s="66"/>
      <c r="E11" s="54"/>
      <c r="F11" s="54"/>
      <c r="G11" s="54"/>
    </row>
    <row r="12" spans="1:7" ht="16.5" x14ac:dyDescent="0.3">
      <c r="A12" s="64" t="s">
        <v>308</v>
      </c>
      <c r="B12" s="67">
        <f>+B10+B11</f>
        <v>390850.5</v>
      </c>
      <c r="C12" s="68"/>
      <c r="D12" s="66"/>
      <c r="E12" s="54"/>
      <c r="F12" s="54"/>
      <c r="G12" s="54"/>
    </row>
    <row r="13" spans="1:7" ht="16.5" x14ac:dyDescent="0.3">
      <c r="A13" s="64" t="s">
        <v>309</v>
      </c>
      <c r="B13" s="67">
        <f>+B7</f>
        <v>86000</v>
      </c>
      <c r="C13" s="68"/>
      <c r="D13" s="66"/>
      <c r="E13" s="54"/>
      <c r="F13" s="54"/>
      <c r="G13" s="54"/>
    </row>
    <row r="14" spans="1:7" ht="13.5" x14ac:dyDescent="0.25">
      <c r="A14" s="69" t="s">
        <v>319</v>
      </c>
      <c r="B14" s="67">
        <f>+B12-B13</f>
        <v>304850.5</v>
      </c>
      <c r="C14" s="54"/>
      <c r="D14" s="54"/>
      <c r="E14" s="54"/>
      <c r="F14" s="54"/>
      <c r="G14" s="54"/>
    </row>
    <row r="15" spans="1:7" ht="13.5" x14ac:dyDescent="0.25">
      <c r="A15" s="69" t="s">
        <v>310</v>
      </c>
      <c r="B15" s="70">
        <f>+B14*0.16</f>
        <v>48776.08</v>
      </c>
    </row>
    <row r="16" spans="1:7" ht="13.5" x14ac:dyDescent="0.25">
      <c r="A16" s="69" t="s">
        <v>311</v>
      </c>
      <c r="B16" s="70">
        <f>+B14+B15</f>
        <v>353626.58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RESUMEN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contabilidad</cp:lastModifiedBy>
  <cp:lastPrinted>2014-02-15T16:24:25Z</cp:lastPrinted>
  <dcterms:created xsi:type="dcterms:W3CDTF">2014-02-11T22:52:56Z</dcterms:created>
  <dcterms:modified xsi:type="dcterms:W3CDTF">2014-02-18T16:33:41Z</dcterms:modified>
</cp:coreProperties>
</file>